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J185" i="1" s="1"/>
  <c r="I174" i="1"/>
  <c r="I185" i="1" s="1"/>
  <c r="H174" i="1"/>
  <c r="H185" i="1" s="1"/>
  <c r="G174" i="1"/>
  <c r="G185" i="1" s="1"/>
  <c r="F174" i="1"/>
  <c r="F185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F149" i="1" s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H113" i="1" s="1"/>
  <c r="G102" i="1"/>
  <c r="G113" i="1" s="1"/>
  <c r="F102" i="1"/>
  <c r="F113" i="1" s="1"/>
  <c r="B95" i="1"/>
  <c r="A95" i="1"/>
  <c r="L94" i="1"/>
  <c r="L95" i="1" s="1"/>
  <c r="J94" i="1"/>
  <c r="I94" i="1"/>
  <c r="H94" i="1"/>
  <c r="G94" i="1"/>
  <c r="F94" i="1"/>
  <c r="B85" i="1"/>
  <c r="A85" i="1"/>
  <c r="J84" i="1"/>
  <c r="J95" i="1" s="1"/>
  <c r="I84" i="1"/>
  <c r="I95" i="1" s="1"/>
  <c r="H84" i="1"/>
  <c r="G84" i="1"/>
  <c r="F84" i="1"/>
  <c r="F95" i="1" s="1"/>
  <c r="B77" i="1"/>
  <c r="A77" i="1"/>
  <c r="L76" i="1"/>
  <c r="L77" i="1" s="1"/>
  <c r="J76" i="1"/>
  <c r="I76" i="1"/>
  <c r="H76" i="1"/>
  <c r="G76" i="1"/>
  <c r="F76" i="1"/>
  <c r="B67" i="1"/>
  <c r="A67" i="1"/>
  <c r="J66" i="1"/>
  <c r="I66" i="1"/>
  <c r="H66" i="1"/>
  <c r="G66" i="1"/>
  <c r="F66" i="1"/>
  <c r="B59" i="1"/>
  <c r="A59" i="1"/>
  <c r="L58" i="1"/>
  <c r="L59" i="1" s="1"/>
  <c r="J58" i="1"/>
  <c r="I58" i="1"/>
  <c r="H58" i="1"/>
  <c r="G58" i="1"/>
  <c r="F58" i="1"/>
  <c r="B49" i="1"/>
  <c r="A49" i="1"/>
  <c r="J48" i="1"/>
  <c r="I48" i="1"/>
  <c r="H48" i="1"/>
  <c r="G48" i="1"/>
  <c r="G59" i="1" s="1"/>
  <c r="F48" i="1"/>
  <c r="B41" i="1"/>
  <c r="A41" i="1"/>
  <c r="L40" i="1"/>
  <c r="L41" i="1" s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L22" i="1"/>
  <c r="L23" i="1" s="1"/>
  <c r="J22" i="1"/>
  <c r="I22" i="1"/>
  <c r="H22" i="1"/>
  <c r="G22" i="1"/>
  <c r="G23" i="1" s="1"/>
  <c r="F22" i="1"/>
  <c r="B13" i="1"/>
  <c r="A13" i="1"/>
  <c r="J12" i="1"/>
  <c r="I12" i="1"/>
  <c r="I23" i="1" s="1"/>
  <c r="H12" i="1"/>
  <c r="G12" i="1"/>
  <c r="F12" i="1"/>
  <c r="L185" i="1" l="1"/>
  <c r="G41" i="1"/>
  <c r="I59" i="1"/>
  <c r="I41" i="1"/>
  <c r="H59" i="1"/>
  <c r="I77" i="1"/>
  <c r="F23" i="1"/>
  <c r="H23" i="1"/>
  <c r="H41" i="1"/>
  <c r="F59" i="1"/>
  <c r="J59" i="1"/>
  <c r="F77" i="1"/>
  <c r="J77" i="1"/>
  <c r="G95" i="1"/>
  <c r="H95" i="1"/>
  <c r="J23" i="1"/>
  <c r="J186" i="1" s="1"/>
  <c r="F41" i="1"/>
  <c r="J41" i="1"/>
  <c r="G77" i="1"/>
  <c r="G186" i="1" s="1"/>
  <c r="H77" i="1"/>
  <c r="L186" i="1"/>
  <c r="H186" i="1" l="1"/>
  <c r="I186" i="1"/>
  <c r="F186" i="1"/>
</calcChain>
</file>

<file path=xl/sharedStrings.xml><?xml version="1.0" encoding="utf-8"?>
<sst xmlns="http://schemas.openxmlformats.org/spreadsheetml/2006/main" count="258" uniqueCount="90">
  <si>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</si>
  <si>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</si>
  <si>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</si>
  <si>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</si>
  <si>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</si>
  <si>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</si>
  <si>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</si>
  <si>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</si>
  <si>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</si>
  <si>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</si>
  <si>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</si>
  <si>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</si>
  <si>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</si>
  <si>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</si>
  <si>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</si>
  <si>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</si>
  <si>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</si>
  <si>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</si>
  <si>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</si>
  <si>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</si>
  <si>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</si>
  <si>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</si>
  <si>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</si>
  <si>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</si>
  <si>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</si>
  <si>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</si>
  <si>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</si>
  <si>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вязкая с маслом сливочным</t>
  </si>
  <si>
    <t>302/2004</t>
  </si>
  <si>
    <t>гор.напиток</t>
  </si>
  <si>
    <t>Напиток чайный Ягодный</t>
  </si>
  <si>
    <t>ТТК</t>
  </si>
  <si>
    <t>хлеб</t>
  </si>
  <si>
    <t>Батон нарезной</t>
  </si>
  <si>
    <t>ГОСТ</t>
  </si>
  <si>
    <t>кисломол.</t>
  </si>
  <si>
    <t>Кисло-молочный продукт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</si>
  <si>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</si>
  <si>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</si>
  <si>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</si>
  <si>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</si>
  <si>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</si>
  <si>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</si>
  <si>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</si>
  <si>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</si>
  <si>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</si>
  <si>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</si>
  <si>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</si>
  <si>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припущенный, мясо тушеное</t>
  </si>
  <si>
    <t>433/04 512/04</t>
  </si>
  <si>
    <t>Напиток лимонный</t>
  </si>
  <si>
    <t>699/04</t>
  </si>
  <si>
    <t>Хлеб гречишный</t>
  </si>
  <si>
    <t>сладкое</t>
  </si>
  <si>
    <t>Кондитерское изделие (пряник)</t>
  </si>
  <si>
    <t>Каша рассыпчатая гречневая, голубцы ленивые из филе цыпленка</t>
  </si>
  <si>
    <t>ТТК 508/04</t>
  </si>
  <si>
    <t>Чай с сахаром и яблоками</t>
  </si>
  <si>
    <t>Хлеб дарницкий</t>
  </si>
  <si>
    <t>Кондитерское изделие (печенье)</t>
  </si>
  <si>
    <t>Блинчики, соус шоколадный</t>
  </si>
  <si>
    <t>864/2022 616/2004</t>
  </si>
  <si>
    <t>Напиток кофейный на молоке</t>
  </si>
  <si>
    <t>фрукты</t>
  </si>
  <si>
    <t>Плоды свежие (яблоко)</t>
  </si>
  <si>
    <t>338/2011</t>
  </si>
  <si>
    <t>Макаронные изделия отварные, котлета рубленая из цыпленка, соус томатный</t>
  </si>
  <si>
    <t>499/04 587/04 516/04</t>
  </si>
  <si>
    <t>Чай с сахаром и лимоном</t>
  </si>
  <si>
    <t>686/04</t>
  </si>
  <si>
    <t>Макароны с сыром с горошком консервированным</t>
  </si>
  <si>
    <t>333/04 177/2022</t>
  </si>
  <si>
    <t>Чай с сахаром</t>
  </si>
  <si>
    <t>685/04</t>
  </si>
  <si>
    <t>Рис припущенный, котлета мясная с соусом томатным</t>
  </si>
  <si>
    <t>451/04 587/04 512/04</t>
  </si>
  <si>
    <t>Каша рассыпчатая гречневая, тефтели из свинины с соусом сметанным с томатом</t>
  </si>
  <si>
    <t>461/04 508/04</t>
  </si>
  <si>
    <t>Компот из свежих плодов (яблоки)</t>
  </si>
  <si>
    <t>631/04</t>
  </si>
  <si>
    <t>Запеканка рисовая с творогом с молоком сгущеным</t>
  </si>
  <si>
    <t>315/04</t>
  </si>
  <si>
    <t>Напиток из плодов шиповника</t>
  </si>
  <si>
    <t>705/04</t>
  </si>
  <si>
    <t>Плоды свежие (яблоки)</t>
  </si>
  <si>
    <t>Макаронные изделия отварные, биточек рубленый из цыпленка с соусом томатным</t>
  </si>
  <si>
    <t xml:space="preserve">ТТК 587/04 516/04 </t>
  </si>
  <si>
    <t>Среднее значение за период:</t>
  </si>
  <si>
    <t>Кондитерское изделие</t>
  </si>
  <si>
    <t>МОУ "СОШ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</si>
</sst>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32" activePane="bottomRight" state="frozen"/>
      <selection pane="topRight"/>
      <selection pane="bottomLeft"/>
      <selection pane="bottomRight" activeCell="E132" sqref="E13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89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10</v>
      </c>
      <c r="I3" s="8">
        <v>1</v>
      </c>
      <c r="J3" s="43">
        <v>2025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28</v>
      </c>
      <c r="L6" s="18">
        <v>35.21</v>
      </c>
    </row>
    <row r="7" spans="1:12" ht="15">
      <c r="A7" s="20"/>
      <c r="B7" s="21"/>
      <c r="C7" s="22"/>
      <c r="D7" s="26" t="s">
        <v>29</v>
      </c>
      <c r="E7" s="24" t="s">
        <v>30</v>
      </c>
      <c r="F7" s="25">
        <v>200</v>
      </c>
      <c r="G7" s="25">
        <v>0.2</v>
      </c>
      <c r="H7" s="25">
        <v>0.05</v>
      </c>
      <c r="I7" s="25">
        <v>12.1</v>
      </c>
      <c r="J7" s="25">
        <v>46</v>
      </c>
      <c r="K7" s="47" t="s">
        <v>31</v>
      </c>
      <c r="L7" s="25">
        <v>7.48</v>
      </c>
    </row>
    <row r="8" spans="1:12" ht="15">
      <c r="A8" s="20"/>
      <c r="B8" s="21"/>
      <c r="C8" s="22"/>
      <c r="D8" s="26" t="s">
        <v>32</v>
      </c>
      <c r="E8" s="24" t="s">
        <v>33</v>
      </c>
      <c r="F8" s="25">
        <v>25</v>
      </c>
      <c r="G8" s="25">
        <v>1.88</v>
      </c>
      <c r="H8" s="25">
        <v>0.74</v>
      </c>
      <c r="I8" s="25">
        <v>12.83</v>
      </c>
      <c r="J8" s="25">
        <v>66</v>
      </c>
      <c r="K8" s="47" t="s">
        <v>34</v>
      </c>
      <c r="L8" s="25">
        <v>3.31</v>
      </c>
    </row>
    <row r="9" spans="1:12" ht="15">
      <c r="A9" s="20"/>
      <c r="B9" s="21"/>
      <c r="C9" s="22"/>
      <c r="D9" s="26" t="s">
        <v>35</v>
      </c>
      <c r="E9" s="24" t="s">
        <v>36</v>
      </c>
      <c r="F9" s="25">
        <v>200</v>
      </c>
      <c r="G9" s="25">
        <v>5.6</v>
      </c>
      <c r="H9" s="25">
        <v>6.4</v>
      </c>
      <c r="I9" s="25">
        <v>19.399999999999999</v>
      </c>
      <c r="J9" s="25">
        <v>158</v>
      </c>
      <c r="K9" s="47" t="s">
        <v>37</v>
      </c>
      <c r="L9" s="25">
        <v>42</v>
      </c>
    </row>
    <row r="10" spans="1:12" ht="15">
      <c r="A10" s="20"/>
      <c r="B10" s="21"/>
      <c r="C10" s="22"/>
      <c r="D10" s="23"/>
      <c r="E10" s="24"/>
      <c r="F10" s="25"/>
      <c r="G10" s="25"/>
      <c r="H10" s="25"/>
      <c r="I10" s="25"/>
      <c r="J10" s="25"/>
      <c r="K10" s="47"/>
      <c r="L10" s="25"/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5">
      <c r="A12" s="27"/>
      <c r="B12" s="28"/>
      <c r="C12" s="29"/>
      <c r="D12" s="30" t="s">
        <v>38</v>
      </c>
      <c r="E12" s="31"/>
      <c r="F12" s="32">
        <f>SUM(F6:F11)</f>
        <v>630</v>
      </c>
      <c r="G12" s="32">
        <f>SUM(G6:G11)</f>
        <v>13.83</v>
      </c>
      <c r="H12" s="32">
        <f>SUM(H6:H11)</f>
        <v>13.58</v>
      </c>
      <c r="I12" s="48">
        <f>SUM(I6:I11)</f>
        <v>87.080000000000013</v>
      </c>
      <c r="J12" s="32">
        <f>SUM(J6:J11)</f>
        <v>512</v>
      </c>
      <c r="K12" s="49"/>
      <c r="L12" s="32">
        <v>88</v>
      </c>
    </row>
    <row r="13" spans="1:12" ht="15">
      <c r="A13" s="33">
        <f>A6</f>
        <v>1</v>
      </c>
      <c r="B13" s="34">
        <f>B6</f>
        <v>1</v>
      </c>
      <c r="C13" s="35" t="s">
        <v>39</v>
      </c>
      <c r="D13" s="26" t="s">
        <v>40</v>
      </c>
      <c r="E13" s="24"/>
      <c r="F13" s="25"/>
      <c r="G13" s="25"/>
      <c r="H13" s="25"/>
      <c r="I13" s="25"/>
      <c r="J13" s="25"/>
      <c r="K13" s="47"/>
      <c r="L13" s="25"/>
    </row>
    <row r="14" spans="1:12" ht="15">
      <c r="A14" s="20"/>
      <c r="B14" s="21"/>
      <c r="C14" s="22"/>
      <c r="D14" s="26" t="s">
        <v>41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42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43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44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45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46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3"/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7"/>
      <c r="B22" s="28"/>
      <c r="C22" s="29"/>
      <c r="D22" s="30" t="s">
        <v>38</v>
      </c>
      <c r="E22" s="31"/>
      <c r="F22" s="32">
        <f>SUM(F13:F21)</f>
        <v>0</v>
      </c>
      <c r="G22" s="32">
        <f t="shared" ref="G22:J22" si="0">SUM(G13:G21)</f>
        <v>0</v>
      </c>
      <c r="H22" s="32">
        <f t="shared" si="0"/>
        <v>0</v>
      </c>
      <c r="I22" s="32">
        <f t="shared" si="0"/>
        <v>0</v>
      </c>
      <c r="J22" s="32">
        <f t="shared" si="0"/>
        <v>0</v>
      </c>
      <c r="K22" s="49"/>
      <c r="L22" s="32">
        <f t="shared" ref="L22" si="1">SUM(L13:L21)</f>
        <v>0</v>
      </c>
    </row>
    <row r="23" spans="1:12" ht="15">
      <c r="A23" s="36">
        <f>A6</f>
        <v>1</v>
      </c>
      <c r="B23" s="37">
        <f>B6</f>
        <v>1</v>
      </c>
      <c r="C23" s="57" t="s">
        <v>47</v>
      </c>
      <c r="D23" s="58"/>
      <c r="E23" s="38"/>
      <c r="F23" s="39">
        <f>F12+F22</f>
        <v>630</v>
      </c>
      <c r="G23" s="39">
        <f t="shared" ref="G23:J23" si="2">G12+G22</f>
        <v>13.83</v>
      </c>
      <c r="H23" s="39">
        <f t="shared" si="2"/>
        <v>13.58</v>
      </c>
      <c r="I23" s="39">
        <f t="shared" si="2"/>
        <v>87.080000000000013</v>
      </c>
      <c r="J23" s="39">
        <f t="shared" si="2"/>
        <v>512</v>
      </c>
      <c r="K23" s="39"/>
      <c r="L23" s="39">
        <f t="shared" ref="L23" si="3">L12+L22</f>
        <v>88</v>
      </c>
    </row>
    <row r="24" spans="1:12" ht="25.5">
      <c r="A24" s="40">
        <v>1</v>
      </c>
      <c r="B24" s="21">
        <v>2</v>
      </c>
      <c r="C24" s="15" t="s">
        <v>25</v>
      </c>
      <c r="D24" s="16" t="s">
        <v>26</v>
      </c>
      <c r="E24" s="17" t="s">
        <v>48</v>
      </c>
      <c r="F24" s="18">
        <v>240</v>
      </c>
      <c r="G24" s="18">
        <v>12.71</v>
      </c>
      <c r="H24" s="18">
        <v>29.54</v>
      </c>
      <c r="I24" s="18">
        <v>40.229999999999997</v>
      </c>
      <c r="J24" s="18">
        <v>482</v>
      </c>
      <c r="K24" s="46" t="s">
        <v>49</v>
      </c>
      <c r="L24" s="18">
        <v>66.73</v>
      </c>
    </row>
    <row r="25" spans="1:12" ht="15">
      <c r="A25" s="40"/>
      <c r="B25" s="21"/>
      <c r="C25" s="22"/>
      <c r="D25" s="26" t="s">
        <v>29</v>
      </c>
      <c r="E25" s="24" t="s">
        <v>50</v>
      </c>
      <c r="F25" s="25">
        <v>200</v>
      </c>
      <c r="G25" s="25">
        <v>0.1</v>
      </c>
      <c r="H25" s="25">
        <v>0</v>
      </c>
      <c r="I25" s="25">
        <v>24.2</v>
      </c>
      <c r="J25" s="25">
        <v>93</v>
      </c>
      <c r="K25" s="47" t="s">
        <v>51</v>
      </c>
      <c r="L25" s="25">
        <v>9.01</v>
      </c>
    </row>
    <row r="26" spans="1:12" ht="15">
      <c r="A26" s="40"/>
      <c r="B26" s="21"/>
      <c r="C26" s="22"/>
      <c r="D26" s="26" t="s">
        <v>32</v>
      </c>
      <c r="E26" s="24" t="s">
        <v>52</v>
      </c>
      <c r="F26" s="25">
        <v>39</v>
      </c>
      <c r="G26" s="25">
        <v>3.81</v>
      </c>
      <c r="H26" s="25">
        <v>0.66</v>
      </c>
      <c r="I26" s="25">
        <v>23.98</v>
      </c>
      <c r="J26" s="25">
        <v>80</v>
      </c>
      <c r="K26" s="47" t="s">
        <v>34</v>
      </c>
      <c r="L26" s="25">
        <v>6.03</v>
      </c>
    </row>
    <row r="27" spans="1:12" ht="15">
      <c r="A27" s="40"/>
      <c r="B27" s="21"/>
      <c r="C27" s="22"/>
      <c r="D27" s="26" t="s">
        <v>53</v>
      </c>
      <c r="E27" s="24" t="s">
        <v>54</v>
      </c>
      <c r="F27" s="25">
        <v>28</v>
      </c>
      <c r="G27" s="25">
        <v>1.62</v>
      </c>
      <c r="H27" s="25">
        <v>0.78</v>
      </c>
      <c r="I27" s="25">
        <v>21.48</v>
      </c>
      <c r="J27" s="25">
        <v>98</v>
      </c>
      <c r="K27" s="47" t="s">
        <v>34</v>
      </c>
      <c r="L27" s="25">
        <v>6.23</v>
      </c>
    </row>
    <row r="28" spans="1:12" ht="15">
      <c r="A28" s="40"/>
      <c r="B28" s="21"/>
      <c r="C28" s="22"/>
      <c r="D28" s="23"/>
      <c r="E28" s="24"/>
      <c r="F28" s="25"/>
      <c r="G28" s="25"/>
      <c r="H28" s="25"/>
      <c r="I28" s="25"/>
      <c r="J28" s="25"/>
      <c r="K28" s="47"/>
      <c r="L28" s="25"/>
    </row>
    <row r="29" spans="1:12" ht="15">
      <c r="A29" s="40"/>
      <c r="B29" s="21"/>
      <c r="C29" s="22"/>
      <c r="D29" s="23"/>
      <c r="E29" s="24"/>
      <c r="F29" s="25"/>
      <c r="G29" s="25"/>
      <c r="H29" s="25"/>
      <c r="I29" s="25"/>
      <c r="J29" s="25"/>
      <c r="K29" s="47"/>
      <c r="L29" s="25"/>
    </row>
    <row r="30" spans="1:12" ht="15">
      <c r="A30" s="41"/>
      <c r="B30" s="28"/>
      <c r="C30" s="29"/>
      <c r="D30" s="30" t="s">
        <v>38</v>
      </c>
      <c r="E30" s="31"/>
      <c r="F30" s="32">
        <f>SUM(F24:F29)</f>
        <v>507</v>
      </c>
      <c r="G30" s="32">
        <f>SUM(G24:G29)</f>
        <v>18.240000000000002</v>
      </c>
      <c r="H30" s="32">
        <f>SUM(H24:H29)</f>
        <v>30.98</v>
      </c>
      <c r="I30" s="32">
        <f>SUM(I24:I29)</f>
        <v>109.89</v>
      </c>
      <c r="J30" s="32">
        <f>SUM(J24:J29)</f>
        <v>753</v>
      </c>
      <c r="K30" s="49"/>
      <c r="L30" s="32">
        <v>88</v>
      </c>
    </row>
    <row r="31" spans="1:12" ht="15">
      <c r="A31" s="34">
        <f>A24</f>
        <v>1</v>
      </c>
      <c r="B31" s="34">
        <f>B24</f>
        <v>2</v>
      </c>
      <c r="C31" s="35" t="s">
        <v>39</v>
      </c>
      <c r="D31" s="26" t="s">
        <v>40</v>
      </c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0"/>
      <c r="B32" s="21"/>
      <c r="C32" s="22"/>
      <c r="D32" s="26" t="s">
        <v>41</v>
      </c>
      <c r="E32" s="24"/>
      <c r="F32" s="25"/>
      <c r="G32" s="25"/>
      <c r="H32" s="25"/>
      <c r="I32" s="25"/>
      <c r="J32" s="25"/>
      <c r="K32" s="47"/>
      <c r="L32" s="25"/>
    </row>
    <row r="33" spans="1:12" ht="15">
      <c r="A33" s="40"/>
      <c r="B33" s="21"/>
      <c r="C33" s="22"/>
      <c r="D33" s="26" t="s">
        <v>42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43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44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45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46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3"/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3"/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1"/>
      <c r="B40" s="28"/>
      <c r="C40" s="29"/>
      <c r="D40" s="30" t="s">
        <v>38</v>
      </c>
      <c r="E40" s="31"/>
      <c r="F40" s="32">
        <f>SUM(F31:F39)</f>
        <v>0</v>
      </c>
      <c r="G40" s="32">
        <f t="shared" ref="G40" si="4">SUM(G31:G39)</f>
        <v>0</v>
      </c>
      <c r="H40" s="32">
        <f t="shared" ref="H40" si="5">SUM(H31:H39)</f>
        <v>0</v>
      </c>
      <c r="I40" s="32">
        <f t="shared" ref="I40" si="6">SUM(I31:I39)</f>
        <v>0</v>
      </c>
      <c r="J40" s="32">
        <f t="shared" ref="J40:L40" si="7">SUM(J31:J39)</f>
        <v>0</v>
      </c>
      <c r="K40" s="49"/>
      <c r="L40" s="32">
        <f t="shared" si="7"/>
        <v>0</v>
      </c>
    </row>
    <row r="41" spans="1:12" ht="15.75" customHeight="1">
      <c r="A41" s="42">
        <f>A24</f>
        <v>1</v>
      </c>
      <c r="B41" s="42">
        <f>B24</f>
        <v>2</v>
      </c>
      <c r="C41" s="57" t="s">
        <v>47</v>
      </c>
      <c r="D41" s="58"/>
      <c r="E41" s="38"/>
      <c r="F41" s="39">
        <f>F30+F40</f>
        <v>507</v>
      </c>
      <c r="G41" s="39">
        <f t="shared" ref="G41" si="8">G30+G40</f>
        <v>18.240000000000002</v>
      </c>
      <c r="H41" s="39">
        <f t="shared" ref="H41" si="9">H30+H40</f>
        <v>30.98</v>
      </c>
      <c r="I41" s="39">
        <f t="shared" ref="I41" si="10">I30+I40</f>
        <v>109.89</v>
      </c>
      <c r="J41" s="39">
        <f t="shared" ref="J41:L41" si="11">J30+J40</f>
        <v>753</v>
      </c>
      <c r="K41" s="39"/>
      <c r="L41" s="39">
        <f t="shared" si="11"/>
        <v>88</v>
      </c>
    </row>
    <row r="42" spans="1:12" ht="25.5">
      <c r="A42" s="13">
        <v>1</v>
      </c>
      <c r="B42" s="14">
        <v>3</v>
      </c>
      <c r="C42" s="15" t="s">
        <v>25</v>
      </c>
      <c r="D42" s="16" t="s">
        <v>26</v>
      </c>
      <c r="E42" s="17" t="s">
        <v>55</v>
      </c>
      <c r="F42" s="18">
        <v>240</v>
      </c>
      <c r="G42" s="18">
        <v>13.9</v>
      </c>
      <c r="H42" s="18">
        <v>18.71</v>
      </c>
      <c r="I42" s="18">
        <v>49.66</v>
      </c>
      <c r="J42" s="18">
        <v>379</v>
      </c>
      <c r="K42" s="46" t="s">
        <v>56</v>
      </c>
      <c r="L42" s="18">
        <v>74.89</v>
      </c>
    </row>
    <row r="43" spans="1:12" ht="15">
      <c r="A43" s="20"/>
      <c r="B43" s="21"/>
      <c r="C43" s="22"/>
      <c r="D43" s="26" t="s">
        <v>29</v>
      </c>
      <c r="E43" s="24" t="s">
        <v>57</v>
      </c>
      <c r="F43" s="25">
        <v>225</v>
      </c>
      <c r="G43" s="25">
        <v>0.24</v>
      </c>
      <c r="H43" s="25">
        <v>0.05</v>
      </c>
      <c r="I43" s="25">
        <v>16</v>
      </c>
      <c r="J43" s="25">
        <v>62</v>
      </c>
      <c r="K43" s="47" t="s">
        <v>31</v>
      </c>
      <c r="L43" s="25">
        <v>6.01</v>
      </c>
    </row>
    <row r="44" spans="1:12" ht="15">
      <c r="A44" s="20"/>
      <c r="B44" s="21"/>
      <c r="C44" s="22"/>
      <c r="D44" s="26" t="s">
        <v>32</v>
      </c>
      <c r="E44" s="24" t="s">
        <v>58</v>
      </c>
      <c r="F44" s="25">
        <v>44</v>
      </c>
      <c r="G44" s="25">
        <v>2.9</v>
      </c>
      <c r="H44" s="25">
        <v>0.5</v>
      </c>
      <c r="I44" s="25">
        <v>18.190000000000001</v>
      </c>
      <c r="J44" s="25">
        <v>91</v>
      </c>
      <c r="K44" s="47" t="s">
        <v>34</v>
      </c>
      <c r="L44" s="25">
        <v>4.5</v>
      </c>
    </row>
    <row r="45" spans="1:12" ht="15">
      <c r="A45" s="20"/>
      <c r="B45" s="21"/>
      <c r="C45" s="22"/>
      <c r="D45" s="26" t="s">
        <v>88</v>
      </c>
      <c r="E45" s="24" t="s">
        <v>59</v>
      </c>
      <c r="F45" s="25">
        <v>10</v>
      </c>
      <c r="G45" s="25">
        <v>0.84</v>
      </c>
      <c r="H45" s="25">
        <v>0.86</v>
      </c>
      <c r="I45" s="25">
        <v>6.9</v>
      </c>
      <c r="J45" s="25">
        <v>39</v>
      </c>
      <c r="K45" s="47" t="s">
        <v>34</v>
      </c>
      <c r="L45" s="25">
        <v>2.6</v>
      </c>
    </row>
    <row r="46" spans="1:12" ht="15">
      <c r="A46" s="20"/>
      <c r="B46" s="21"/>
      <c r="C46" s="22"/>
      <c r="D46" s="23"/>
      <c r="E46" s="24"/>
      <c r="F46" s="25"/>
      <c r="G46" s="25"/>
      <c r="H46" s="25"/>
      <c r="I46" s="25"/>
      <c r="J46" s="25"/>
      <c r="K46" s="47"/>
      <c r="L46" s="25"/>
    </row>
    <row r="47" spans="1:12" ht="15">
      <c r="A47" s="20"/>
      <c r="B47" s="21"/>
      <c r="C47" s="22"/>
      <c r="D47" s="23"/>
      <c r="E47" s="24"/>
      <c r="F47" s="25"/>
      <c r="G47" s="25"/>
      <c r="H47" s="25"/>
      <c r="I47" s="25"/>
      <c r="J47" s="25"/>
      <c r="K47" s="47"/>
      <c r="L47" s="25"/>
    </row>
    <row r="48" spans="1:12" ht="15">
      <c r="A48" s="27"/>
      <c r="B48" s="28"/>
      <c r="C48" s="29"/>
      <c r="D48" s="30" t="s">
        <v>38</v>
      </c>
      <c r="E48" s="31"/>
      <c r="F48" s="32">
        <f>SUM(F42:F47)</f>
        <v>519</v>
      </c>
      <c r="G48" s="32">
        <f>SUM(G42:G47)</f>
        <v>17.88</v>
      </c>
      <c r="H48" s="32">
        <f>SUM(H42:H47)</f>
        <v>20.12</v>
      </c>
      <c r="I48" s="32">
        <f>SUM(I42:I47)</f>
        <v>90.75</v>
      </c>
      <c r="J48" s="32">
        <f>SUM(J42:J47)</f>
        <v>571</v>
      </c>
      <c r="K48" s="49"/>
      <c r="L48" s="32">
        <v>88</v>
      </c>
    </row>
    <row r="49" spans="1:12" ht="15">
      <c r="A49" s="33">
        <f>A42</f>
        <v>1</v>
      </c>
      <c r="B49" s="34">
        <f>B42</f>
        <v>3</v>
      </c>
      <c r="C49" s="35" t="s">
        <v>39</v>
      </c>
      <c r="D49" s="26" t="s">
        <v>40</v>
      </c>
      <c r="E49" s="24"/>
      <c r="F49" s="25"/>
      <c r="G49" s="25"/>
      <c r="H49" s="25"/>
      <c r="I49" s="25"/>
      <c r="J49" s="25"/>
      <c r="K49" s="47"/>
      <c r="L49" s="25"/>
    </row>
    <row r="50" spans="1:12" ht="15">
      <c r="A50" s="20"/>
      <c r="B50" s="21"/>
      <c r="C50" s="22"/>
      <c r="D50" s="26" t="s">
        <v>41</v>
      </c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0"/>
      <c r="B51" s="21"/>
      <c r="C51" s="22"/>
      <c r="D51" s="26" t="s">
        <v>42</v>
      </c>
      <c r="E51" s="24"/>
      <c r="F51" s="25"/>
      <c r="G51" s="25"/>
      <c r="H51" s="25"/>
      <c r="I51" s="25"/>
      <c r="J51" s="25"/>
      <c r="K51" s="47"/>
      <c r="L51" s="25"/>
    </row>
    <row r="52" spans="1:12" ht="15">
      <c r="A52" s="20"/>
      <c r="B52" s="21"/>
      <c r="C52" s="22"/>
      <c r="D52" s="26" t="s">
        <v>43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44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45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46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3"/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3"/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7"/>
      <c r="B58" s="28"/>
      <c r="C58" s="29"/>
      <c r="D58" s="30" t="s">
        <v>38</v>
      </c>
      <c r="E58" s="31"/>
      <c r="F58" s="32">
        <f>SUM(F49:F57)</f>
        <v>0</v>
      </c>
      <c r="G58" s="32">
        <f t="shared" ref="G58" si="12">SUM(G49:G57)</f>
        <v>0</v>
      </c>
      <c r="H58" s="32">
        <f t="shared" ref="H58" si="13">SUM(H49:H57)</f>
        <v>0</v>
      </c>
      <c r="I58" s="32">
        <f t="shared" ref="I58" si="14">SUM(I49:I57)</f>
        <v>0</v>
      </c>
      <c r="J58" s="32">
        <f t="shared" ref="J58:L58" si="15">SUM(J49:J57)</f>
        <v>0</v>
      </c>
      <c r="K58" s="49"/>
      <c r="L58" s="32">
        <f t="shared" si="15"/>
        <v>0</v>
      </c>
    </row>
    <row r="59" spans="1:12" ht="15.75" customHeight="1">
      <c r="A59" s="36">
        <f>A42</f>
        <v>1</v>
      </c>
      <c r="B59" s="37">
        <f>B42</f>
        <v>3</v>
      </c>
      <c r="C59" s="57" t="s">
        <v>47</v>
      </c>
      <c r="D59" s="58"/>
      <c r="E59" s="38"/>
      <c r="F59" s="39">
        <f>F48+F58</f>
        <v>519</v>
      </c>
      <c r="G59" s="39">
        <f t="shared" ref="G59" si="16">G48+G58</f>
        <v>17.88</v>
      </c>
      <c r="H59" s="39">
        <f t="shared" ref="H59" si="17">H48+H58</f>
        <v>20.12</v>
      </c>
      <c r="I59" s="39">
        <f t="shared" ref="I59" si="18">I48+I58</f>
        <v>90.75</v>
      </c>
      <c r="J59" s="39">
        <f t="shared" ref="J59:L59" si="19">J48+J58</f>
        <v>571</v>
      </c>
      <c r="K59" s="39"/>
      <c r="L59" s="39">
        <f t="shared" si="19"/>
        <v>88</v>
      </c>
    </row>
    <row r="60" spans="1:12" ht="25.5">
      <c r="A60" s="13">
        <v>1</v>
      </c>
      <c r="B60" s="14">
        <v>4</v>
      </c>
      <c r="C60" s="15" t="s">
        <v>25</v>
      </c>
      <c r="D60" s="16" t="s">
        <v>26</v>
      </c>
      <c r="E60" s="17" t="s">
        <v>60</v>
      </c>
      <c r="F60" s="18">
        <v>180</v>
      </c>
      <c r="G60" s="18">
        <v>12.01</v>
      </c>
      <c r="H60" s="18">
        <v>13.79</v>
      </c>
      <c r="I60" s="18">
        <v>45.15</v>
      </c>
      <c r="J60" s="18">
        <v>341</v>
      </c>
      <c r="K60" s="46" t="s">
        <v>61</v>
      </c>
      <c r="L60" s="18">
        <v>49.48</v>
      </c>
    </row>
    <row r="61" spans="1:12" ht="15">
      <c r="A61" s="20"/>
      <c r="B61" s="21"/>
      <c r="C61" s="22"/>
      <c r="D61" s="26" t="s">
        <v>29</v>
      </c>
      <c r="E61" s="24" t="s">
        <v>62</v>
      </c>
      <c r="F61" s="25">
        <v>200</v>
      </c>
      <c r="G61" s="25">
        <v>1.5</v>
      </c>
      <c r="H61" s="25">
        <v>0.96</v>
      </c>
      <c r="I61" s="25">
        <v>20.28</v>
      </c>
      <c r="J61" s="25">
        <v>91</v>
      </c>
      <c r="K61" s="47" t="s">
        <v>31</v>
      </c>
      <c r="L61" s="25">
        <v>11.32</v>
      </c>
    </row>
    <row r="62" spans="1:12" ht="15">
      <c r="A62" s="20"/>
      <c r="B62" s="21"/>
      <c r="C62" s="22"/>
      <c r="D62" s="26" t="s">
        <v>63</v>
      </c>
      <c r="E62" s="24" t="s">
        <v>64</v>
      </c>
      <c r="F62" s="25">
        <v>120</v>
      </c>
      <c r="G62" s="25">
        <v>0.46</v>
      </c>
      <c r="H62" s="25">
        <v>0.46</v>
      </c>
      <c r="I62" s="25">
        <v>11.27</v>
      </c>
      <c r="J62" s="25">
        <v>54</v>
      </c>
      <c r="K62" s="47" t="s">
        <v>65</v>
      </c>
      <c r="L62" s="25">
        <v>27.2</v>
      </c>
    </row>
    <row r="63" spans="1:12" ht="15">
      <c r="A63" s="20"/>
      <c r="B63" s="21"/>
      <c r="C63" s="22"/>
      <c r="D63" s="26"/>
      <c r="E63" s="24"/>
      <c r="F63" s="25"/>
      <c r="G63" s="25"/>
      <c r="H63" s="25"/>
      <c r="I63" s="25"/>
      <c r="J63" s="25"/>
      <c r="K63" s="47"/>
      <c r="L63" s="25"/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3"/>
      <c r="E65" s="24"/>
      <c r="F65" s="25"/>
      <c r="G65" s="25"/>
      <c r="H65" s="25"/>
      <c r="I65" s="25"/>
      <c r="J65" s="25"/>
      <c r="K65" s="47"/>
      <c r="L65" s="25"/>
    </row>
    <row r="66" spans="1:12" ht="15">
      <c r="A66" s="27"/>
      <c r="B66" s="28"/>
      <c r="C66" s="29"/>
      <c r="D66" s="30" t="s">
        <v>38</v>
      </c>
      <c r="E66" s="31"/>
      <c r="F66" s="32">
        <f>SUM(F60:F65)</f>
        <v>500</v>
      </c>
      <c r="G66" s="32">
        <f>SUM(G60:G65)</f>
        <v>13.97</v>
      </c>
      <c r="H66" s="32">
        <f>SUM(H60:H65)</f>
        <v>15.21</v>
      </c>
      <c r="I66" s="32">
        <f>SUM(I60:I65)</f>
        <v>76.7</v>
      </c>
      <c r="J66" s="32">
        <f>SUM(J60:J65)</f>
        <v>486</v>
      </c>
      <c r="K66" s="49"/>
      <c r="L66" s="32">
        <v>88</v>
      </c>
    </row>
    <row r="67" spans="1:12" ht="15">
      <c r="A67" s="33">
        <f>A60</f>
        <v>1</v>
      </c>
      <c r="B67" s="34">
        <f>B60</f>
        <v>4</v>
      </c>
      <c r="C67" s="35" t="s">
        <v>39</v>
      </c>
      <c r="D67" s="26" t="s">
        <v>40</v>
      </c>
      <c r="E67" s="24"/>
      <c r="F67" s="25"/>
      <c r="G67" s="25"/>
      <c r="H67" s="25"/>
      <c r="I67" s="25"/>
      <c r="J67" s="25"/>
      <c r="K67" s="47"/>
      <c r="L67" s="25"/>
    </row>
    <row r="68" spans="1:12" ht="15">
      <c r="A68" s="20"/>
      <c r="B68" s="21"/>
      <c r="C68" s="22"/>
      <c r="D68" s="26" t="s">
        <v>41</v>
      </c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6" t="s">
        <v>42</v>
      </c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0"/>
      <c r="B70" s="21"/>
      <c r="C70" s="22"/>
      <c r="D70" s="26" t="s">
        <v>43</v>
      </c>
      <c r="E70" s="24"/>
      <c r="F70" s="25"/>
      <c r="G70" s="25"/>
      <c r="H70" s="25"/>
      <c r="I70" s="25"/>
      <c r="J70" s="25"/>
      <c r="K70" s="47"/>
      <c r="L70" s="25"/>
    </row>
    <row r="71" spans="1:12" ht="15">
      <c r="A71" s="20"/>
      <c r="B71" s="21"/>
      <c r="C71" s="22"/>
      <c r="D71" s="26" t="s">
        <v>44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45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46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3"/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3"/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7"/>
      <c r="B76" s="28"/>
      <c r="C76" s="29"/>
      <c r="D76" s="30" t="s">
        <v>38</v>
      </c>
      <c r="E76" s="31"/>
      <c r="F76" s="32">
        <f>SUM(F67:F75)</f>
        <v>0</v>
      </c>
      <c r="G76" s="32">
        <f t="shared" ref="G76" si="20">SUM(G67:G75)</f>
        <v>0</v>
      </c>
      <c r="H76" s="32">
        <f t="shared" ref="H76" si="21">SUM(H67:H75)</f>
        <v>0</v>
      </c>
      <c r="I76" s="32">
        <f t="shared" ref="I76" si="22">SUM(I67:I75)</f>
        <v>0</v>
      </c>
      <c r="J76" s="32">
        <f t="shared" ref="J76:L76" si="23">SUM(J67:J75)</f>
        <v>0</v>
      </c>
      <c r="K76" s="49"/>
      <c r="L76" s="32">
        <f t="shared" si="23"/>
        <v>0</v>
      </c>
    </row>
    <row r="77" spans="1:12" ht="15.75" customHeight="1">
      <c r="A77" s="36">
        <f>A60</f>
        <v>1</v>
      </c>
      <c r="B77" s="37">
        <f>B60</f>
        <v>4</v>
      </c>
      <c r="C77" s="57" t="s">
        <v>47</v>
      </c>
      <c r="D77" s="58"/>
      <c r="E77" s="38"/>
      <c r="F77" s="39">
        <f>F66+F76</f>
        <v>500</v>
      </c>
      <c r="G77" s="39">
        <f t="shared" ref="G77" si="24">G66+G76</f>
        <v>13.97</v>
      </c>
      <c r="H77" s="39">
        <f t="shared" ref="H77" si="25">H66+H76</f>
        <v>15.21</v>
      </c>
      <c r="I77" s="39">
        <f t="shared" ref="I77" si="26">I66+I76</f>
        <v>76.7</v>
      </c>
      <c r="J77" s="39">
        <f t="shared" ref="J77:L77" si="27">J66+J76</f>
        <v>486</v>
      </c>
      <c r="K77" s="39"/>
      <c r="L77" s="39">
        <f t="shared" si="27"/>
        <v>88</v>
      </c>
    </row>
    <row r="78" spans="1:12" ht="38.25">
      <c r="A78" s="13">
        <v>1</v>
      </c>
      <c r="B78" s="14">
        <v>5</v>
      </c>
      <c r="C78" s="15" t="s">
        <v>25</v>
      </c>
      <c r="D78" s="16" t="s">
        <v>26</v>
      </c>
      <c r="E78" s="17" t="s">
        <v>66</v>
      </c>
      <c r="F78" s="18">
        <v>280</v>
      </c>
      <c r="G78" s="18">
        <v>16.850000000000001</v>
      </c>
      <c r="H78" s="18">
        <v>22.95</v>
      </c>
      <c r="I78" s="18">
        <v>51.04</v>
      </c>
      <c r="J78" s="18">
        <v>480</v>
      </c>
      <c r="K78" s="46" t="s">
        <v>67</v>
      </c>
      <c r="L78" s="18">
        <v>78.900000000000006</v>
      </c>
    </row>
    <row r="79" spans="1:12" ht="15">
      <c r="A79" s="20"/>
      <c r="B79" s="21"/>
      <c r="C79" s="22"/>
      <c r="D79" s="26" t="s">
        <v>29</v>
      </c>
      <c r="E79" s="24" t="s">
        <v>68</v>
      </c>
      <c r="F79" s="25">
        <v>222</v>
      </c>
      <c r="G79" s="25">
        <v>0.26</v>
      </c>
      <c r="H79" s="25">
        <v>0.05</v>
      </c>
      <c r="I79" s="25">
        <v>15.22</v>
      </c>
      <c r="J79" s="25">
        <v>59</v>
      </c>
      <c r="K79" s="47" t="s">
        <v>69</v>
      </c>
      <c r="L79" s="25">
        <v>5.96</v>
      </c>
    </row>
    <row r="80" spans="1:12" ht="15">
      <c r="A80" s="20"/>
      <c r="B80" s="21"/>
      <c r="C80" s="22"/>
      <c r="D80" s="26" t="s">
        <v>32</v>
      </c>
      <c r="E80" s="24" t="s">
        <v>58</v>
      </c>
      <c r="F80" s="25">
        <v>31</v>
      </c>
      <c r="G80" s="25">
        <v>1.98</v>
      </c>
      <c r="H80" s="25">
        <v>0.33</v>
      </c>
      <c r="I80" s="25">
        <v>12.3</v>
      </c>
      <c r="J80" s="25">
        <v>62</v>
      </c>
      <c r="K80" s="47" t="s">
        <v>34</v>
      </c>
      <c r="L80" s="25">
        <v>3.14</v>
      </c>
    </row>
    <row r="81" spans="1:12" ht="15">
      <c r="A81" s="20"/>
      <c r="B81" s="21"/>
      <c r="C81" s="22"/>
      <c r="D81" s="26"/>
      <c r="E81" s="24"/>
      <c r="F81" s="25"/>
      <c r="G81" s="25"/>
      <c r="H81" s="25"/>
      <c r="I81" s="25"/>
      <c r="J81" s="25"/>
      <c r="K81" s="47"/>
      <c r="L81" s="25"/>
    </row>
    <row r="82" spans="1:12" ht="15">
      <c r="A82" s="20"/>
      <c r="B82" s="21"/>
      <c r="C82" s="22"/>
      <c r="D82" s="23"/>
      <c r="E82" s="24"/>
      <c r="F82" s="25"/>
      <c r="G82" s="25"/>
      <c r="H82" s="25"/>
      <c r="I82" s="25"/>
      <c r="J82" s="25"/>
      <c r="K82" s="47"/>
      <c r="L82" s="25"/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7"/>
      <c r="B84" s="28"/>
      <c r="C84" s="29"/>
      <c r="D84" s="30" t="s">
        <v>38</v>
      </c>
      <c r="E84" s="31"/>
      <c r="F84" s="32">
        <f>SUM(F78:F83)</f>
        <v>533</v>
      </c>
      <c r="G84" s="32">
        <f>SUM(G78:G83)</f>
        <v>19.090000000000003</v>
      </c>
      <c r="H84" s="32">
        <f>SUM(H78:H83)</f>
        <v>23.33</v>
      </c>
      <c r="I84" s="32">
        <f>SUM(I78:I83)</f>
        <v>78.56</v>
      </c>
      <c r="J84" s="32">
        <f>SUM(J78:J83)</f>
        <v>601</v>
      </c>
      <c r="K84" s="49"/>
      <c r="L84" s="32">
        <v>88</v>
      </c>
    </row>
    <row r="85" spans="1:12" ht="15">
      <c r="A85" s="33">
        <f>A78</f>
        <v>1</v>
      </c>
      <c r="B85" s="34">
        <f>B78</f>
        <v>5</v>
      </c>
      <c r="C85" s="35" t="s">
        <v>39</v>
      </c>
      <c r="D85" s="26" t="s">
        <v>40</v>
      </c>
      <c r="E85" s="24"/>
      <c r="F85" s="25"/>
      <c r="G85" s="25"/>
      <c r="H85" s="25"/>
      <c r="I85" s="25"/>
      <c r="J85" s="25"/>
      <c r="K85" s="47"/>
      <c r="L85" s="25"/>
    </row>
    <row r="86" spans="1:12" ht="13.5" customHeight="1">
      <c r="A86" s="20"/>
      <c r="B86" s="21"/>
      <c r="C86" s="22"/>
      <c r="D86" s="26" t="s">
        <v>41</v>
      </c>
      <c r="E86" s="24"/>
      <c r="F86" s="25"/>
      <c r="G86" s="25"/>
      <c r="H86" s="25"/>
      <c r="I86" s="25"/>
      <c r="J86" s="25"/>
      <c r="K86" s="47"/>
      <c r="L86" s="25"/>
    </row>
    <row r="87" spans="1:12" ht="15">
      <c r="A87" s="20"/>
      <c r="B87" s="21"/>
      <c r="C87" s="22"/>
      <c r="D87" s="26" t="s">
        <v>42</v>
      </c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6" t="s">
        <v>43</v>
      </c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0"/>
      <c r="B89" s="21"/>
      <c r="C89" s="22"/>
      <c r="D89" s="26" t="s">
        <v>44</v>
      </c>
      <c r="E89" s="24"/>
      <c r="F89" s="25"/>
      <c r="G89" s="25"/>
      <c r="H89" s="25"/>
      <c r="I89" s="25"/>
      <c r="J89" s="25"/>
      <c r="K89" s="47"/>
      <c r="L89" s="25"/>
    </row>
    <row r="90" spans="1:12" ht="15">
      <c r="A90" s="20"/>
      <c r="B90" s="21"/>
      <c r="C90" s="22"/>
      <c r="D90" s="26" t="s">
        <v>45</v>
      </c>
      <c r="E90" s="24"/>
      <c r="F90" s="25"/>
      <c r="G90" s="25"/>
      <c r="H90" s="25"/>
      <c r="I90" s="25"/>
      <c r="J90" s="25"/>
      <c r="K90" s="47"/>
      <c r="L90" s="25"/>
    </row>
    <row r="91" spans="1:12" ht="15">
      <c r="A91" s="20"/>
      <c r="B91" s="21"/>
      <c r="C91" s="22"/>
      <c r="D91" s="26" t="s">
        <v>46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3"/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3"/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7"/>
      <c r="B94" s="28"/>
      <c r="C94" s="29"/>
      <c r="D94" s="30" t="s">
        <v>38</v>
      </c>
      <c r="E94" s="31"/>
      <c r="F94" s="32">
        <f>SUM(F85:F93)</f>
        <v>0</v>
      </c>
      <c r="G94" s="32">
        <f t="shared" ref="G94" si="28">SUM(G85:G93)</f>
        <v>0</v>
      </c>
      <c r="H94" s="32">
        <f t="shared" ref="H94" si="29">SUM(H85:H93)</f>
        <v>0</v>
      </c>
      <c r="I94" s="32">
        <f t="shared" ref="I94" si="30">SUM(I85:I93)</f>
        <v>0</v>
      </c>
      <c r="J94" s="32">
        <f t="shared" ref="J94:L94" si="31">SUM(J85:J93)</f>
        <v>0</v>
      </c>
      <c r="K94" s="49"/>
      <c r="L94" s="32">
        <f t="shared" si="31"/>
        <v>0</v>
      </c>
    </row>
    <row r="95" spans="1:12" ht="15.75" customHeight="1">
      <c r="A95" s="36">
        <f>A78</f>
        <v>1</v>
      </c>
      <c r="B95" s="37">
        <f>B78</f>
        <v>5</v>
      </c>
      <c r="C95" s="57" t="s">
        <v>47</v>
      </c>
      <c r="D95" s="58"/>
      <c r="E95" s="38"/>
      <c r="F95" s="39">
        <f>F84+F94</f>
        <v>533</v>
      </c>
      <c r="G95" s="39">
        <f t="shared" ref="G95" si="32">G84+G94</f>
        <v>19.090000000000003</v>
      </c>
      <c r="H95" s="39">
        <f t="shared" ref="H95" si="33">H84+H94</f>
        <v>23.33</v>
      </c>
      <c r="I95" s="39">
        <f t="shared" ref="I95" si="34">I84+I94</f>
        <v>78.56</v>
      </c>
      <c r="J95" s="39">
        <f t="shared" ref="J95:L95" si="35">J84+J94</f>
        <v>601</v>
      </c>
      <c r="K95" s="39"/>
      <c r="L95" s="39">
        <f t="shared" si="35"/>
        <v>88</v>
      </c>
    </row>
    <row r="96" spans="1:12" ht="28.5" customHeight="1">
      <c r="A96" s="13">
        <v>2</v>
      </c>
      <c r="B96" s="14">
        <v>1</v>
      </c>
      <c r="C96" s="15" t="s">
        <v>25</v>
      </c>
      <c r="D96" s="16" t="s">
        <v>26</v>
      </c>
      <c r="E96" s="17" t="s">
        <v>70</v>
      </c>
      <c r="F96" s="18">
        <v>175</v>
      </c>
      <c r="G96" s="18">
        <v>8.8800000000000008</v>
      </c>
      <c r="H96" s="18">
        <v>13.63</v>
      </c>
      <c r="I96" s="18">
        <v>34.93</v>
      </c>
      <c r="J96" s="18">
        <v>305</v>
      </c>
      <c r="K96" s="46" t="s">
        <v>71</v>
      </c>
      <c r="L96" s="18">
        <v>39.869999999999997</v>
      </c>
    </row>
    <row r="97" spans="1:12" ht="12.75" customHeight="1">
      <c r="A97" s="20"/>
      <c r="B97" s="21"/>
      <c r="C97" s="22"/>
      <c r="D97" s="26" t="s">
        <v>29</v>
      </c>
      <c r="E97" s="24" t="s">
        <v>72</v>
      </c>
      <c r="F97" s="25">
        <v>215</v>
      </c>
      <c r="G97" s="25">
        <v>0.2</v>
      </c>
      <c r="H97" s="25">
        <v>0.05</v>
      </c>
      <c r="I97" s="25">
        <v>15.01</v>
      </c>
      <c r="J97" s="25">
        <v>57</v>
      </c>
      <c r="K97" s="47" t="s">
        <v>73</v>
      </c>
      <c r="L97" s="25">
        <v>3.38</v>
      </c>
    </row>
    <row r="98" spans="1:12" ht="15">
      <c r="A98" s="20"/>
      <c r="B98" s="21"/>
      <c r="C98" s="22"/>
      <c r="D98" s="26" t="s">
        <v>32</v>
      </c>
      <c r="E98" s="24" t="s">
        <v>33</v>
      </c>
      <c r="F98" s="25">
        <v>20</v>
      </c>
      <c r="G98" s="25">
        <v>1.5</v>
      </c>
      <c r="H98" s="25">
        <v>0.59</v>
      </c>
      <c r="I98" s="25">
        <v>10.27</v>
      </c>
      <c r="J98" s="25">
        <v>53</v>
      </c>
      <c r="K98" s="47" t="s">
        <v>34</v>
      </c>
      <c r="L98" s="25">
        <v>2.75</v>
      </c>
    </row>
    <row r="99" spans="1:12" ht="15">
      <c r="A99" s="20"/>
      <c r="B99" s="21"/>
      <c r="C99" s="22"/>
      <c r="D99" s="26" t="s">
        <v>35</v>
      </c>
      <c r="E99" s="24" t="s">
        <v>36</v>
      </c>
      <c r="F99" s="25">
        <v>200</v>
      </c>
      <c r="G99" s="25">
        <v>5.6</v>
      </c>
      <c r="H99" s="25">
        <v>6.4</v>
      </c>
      <c r="I99" s="25">
        <v>19.399999999999999</v>
      </c>
      <c r="J99" s="25">
        <v>158</v>
      </c>
      <c r="K99" s="47" t="s">
        <v>37</v>
      </c>
      <c r="L99" s="25">
        <v>42</v>
      </c>
    </row>
    <row r="100" spans="1:12" ht="15">
      <c r="A100" s="20"/>
      <c r="B100" s="21"/>
      <c r="C100" s="22"/>
      <c r="D100" s="23"/>
      <c r="E100" s="24"/>
      <c r="F100" s="25"/>
      <c r="G100" s="25"/>
      <c r="H100" s="25"/>
      <c r="I100" s="25"/>
      <c r="J100" s="25"/>
      <c r="K100" s="47"/>
      <c r="L100" s="25"/>
    </row>
    <row r="101" spans="1:12" ht="15">
      <c r="A101" s="20"/>
      <c r="B101" s="21"/>
      <c r="C101" s="22"/>
      <c r="D101" s="23"/>
      <c r="E101" s="24"/>
      <c r="F101" s="25"/>
      <c r="G101" s="25"/>
      <c r="H101" s="25"/>
      <c r="I101" s="25"/>
      <c r="J101" s="25"/>
      <c r="K101" s="47"/>
      <c r="L101" s="25"/>
    </row>
    <row r="102" spans="1:12" ht="15">
      <c r="A102" s="27"/>
      <c r="B102" s="28"/>
      <c r="C102" s="29"/>
      <c r="D102" s="30" t="s">
        <v>38</v>
      </c>
      <c r="E102" s="31"/>
      <c r="F102" s="32">
        <f>SUM(F96:F101)</f>
        <v>610</v>
      </c>
      <c r="G102" s="32">
        <f>SUM(G96:G101)</f>
        <v>16.18</v>
      </c>
      <c r="H102" s="32">
        <f>SUM(H96:H101)</f>
        <v>20.67</v>
      </c>
      <c r="I102" s="32">
        <f>SUM(I96:I101)</f>
        <v>79.609999999999985</v>
      </c>
      <c r="J102" s="32">
        <f>SUM(J96:J101)</f>
        <v>573</v>
      </c>
      <c r="K102" s="49"/>
      <c r="L102" s="32">
        <f>SUM(L96:L101)</f>
        <v>88</v>
      </c>
    </row>
    <row r="103" spans="1:12" ht="15">
      <c r="A103" s="33">
        <f>A96</f>
        <v>2</v>
      </c>
      <c r="B103" s="34">
        <f>B96</f>
        <v>1</v>
      </c>
      <c r="C103" s="35" t="s">
        <v>39</v>
      </c>
      <c r="D103" s="26" t="s">
        <v>40</v>
      </c>
      <c r="E103" s="24"/>
      <c r="F103" s="25"/>
      <c r="G103" s="25"/>
      <c r="H103" s="25"/>
      <c r="I103" s="25"/>
      <c r="J103" s="25"/>
      <c r="K103" s="47"/>
      <c r="L103" s="25"/>
    </row>
    <row r="104" spans="1:12" ht="15">
      <c r="A104" s="20"/>
      <c r="B104" s="21"/>
      <c r="C104" s="22"/>
      <c r="D104" s="26" t="s">
        <v>41</v>
      </c>
      <c r="E104" s="24"/>
      <c r="F104" s="25"/>
      <c r="G104" s="25"/>
      <c r="H104" s="25"/>
      <c r="I104" s="25"/>
      <c r="J104" s="25"/>
      <c r="K104" s="47"/>
      <c r="L104" s="25"/>
    </row>
    <row r="105" spans="1:12" ht="15">
      <c r="A105" s="20"/>
      <c r="B105" s="21"/>
      <c r="C105" s="22"/>
      <c r="D105" s="26" t="s">
        <v>42</v>
      </c>
      <c r="E105" s="24"/>
      <c r="F105" s="25"/>
      <c r="G105" s="25"/>
      <c r="H105" s="25"/>
      <c r="I105" s="25"/>
      <c r="J105" s="25"/>
      <c r="K105" s="47"/>
      <c r="L105" s="25"/>
    </row>
    <row r="106" spans="1:12" ht="15">
      <c r="A106" s="20"/>
      <c r="B106" s="21"/>
      <c r="C106" s="22"/>
      <c r="D106" s="26" t="s">
        <v>43</v>
      </c>
      <c r="E106" s="24"/>
      <c r="F106" s="25"/>
      <c r="G106" s="25"/>
      <c r="H106" s="25"/>
      <c r="I106" s="25"/>
      <c r="J106" s="25"/>
      <c r="K106" s="47"/>
      <c r="L106" s="25"/>
    </row>
    <row r="107" spans="1:12" ht="15">
      <c r="A107" s="20"/>
      <c r="B107" s="21"/>
      <c r="C107" s="22"/>
      <c r="D107" s="26" t="s">
        <v>44</v>
      </c>
      <c r="E107" s="24"/>
      <c r="F107" s="25"/>
      <c r="G107" s="25"/>
      <c r="H107" s="25"/>
      <c r="I107" s="25"/>
      <c r="J107" s="25"/>
      <c r="K107" s="47"/>
      <c r="L107" s="25"/>
    </row>
    <row r="108" spans="1:12" ht="15">
      <c r="A108" s="20"/>
      <c r="B108" s="21"/>
      <c r="C108" s="22"/>
      <c r="D108" s="26" t="s">
        <v>45</v>
      </c>
      <c r="E108" s="24"/>
      <c r="F108" s="25"/>
      <c r="G108" s="25"/>
      <c r="H108" s="25"/>
      <c r="I108" s="25"/>
      <c r="J108" s="25"/>
      <c r="K108" s="47"/>
      <c r="L108" s="25"/>
    </row>
    <row r="109" spans="1:12" ht="15">
      <c r="A109" s="20"/>
      <c r="B109" s="21"/>
      <c r="C109" s="22"/>
      <c r="D109" s="26" t="s">
        <v>46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3"/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3"/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7"/>
      <c r="B112" s="28"/>
      <c r="C112" s="29"/>
      <c r="D112" s="30" t="s">
        <v>38</v>
      </c>
      <c r="E112" s="31"/>
      <c r="F112" s="32">
        <f>SUM(F103:F111)</f>
        <v>0</v>
      </c>
      <c r="G112" s="32">
        <f t="shared" ref="G112:J112" si="36">SUM(G103:G111)</f>
        <v>0</v>
      </c>
      <c r="H112" s="32">
        <f t="shared" si="36"/>
        <v>0</v>
      </c>
      <c r="I112" s="32">
        <f t="shared" si="36"/>
        <v>0</v>
      </c>
      <c r="J112" s="32">
        <f t="shared" si="36"/>
        <v>0</v>
      </c>
      <c r="K112" s="49"/>
      <c r="L112" s="32">
        <f t="shared" ref="L112" si="37">SUM(L103:L111)</f>
        <v>0</v>
      </c>
    </row>
    <row r="113" spans="1:12" ht="15">
      <c r="A113" s="36">
        <f>A96</f>
        <v>2</v>
      </c>
      <c r="B113" s="37">
        <f>B96</f>
        <v>1</v>
      </c>
      <c r="C113" s="57" t="s">
        <v>47</v>
      </c>
      <c r="D113" s="58"/>
      <c r="E113" s="38"/>
      <c r="F113" s="39">
        <f>F102+F112</f>
        <v>610</v>
      </c>
      <c r="G113" s="39">
        <f t="shared" ref="G113" si="38">G102+G112</f>
        <v>16.18</v>
      </c>
      <c r="H113" s="39">
        <f t="shared" ref="H113" si="39">H102+H112</f>
        <v>20.67</v>
      </c>
      <c r="I113" s="39">
        <f t="shared" ref="I113" si="40">I102+I112</f>
        <v>79.609999999999985</v>
      </c>
      <c r="J113" s="39">
        <f t="shared" ref="J113:L113" si="41">J102+J112</f>
        <v>573</v>
      </c>
      <c r="K113" s="39"/>
      <c r="L113" s="39">
        <f t="shared" si="41"/>
        <v>88</v>
      </c>
    </row>
    <row r="114" spans="1:12" ht="38.25" customHeight="1">
      <c r="A114" s="40">
        <v>2</v>
      </c>
      <c r="B114" s="21">
        <v>2</v>
      </c>
      <c r="C114" s="15" t="s">
        <v>25</v>
      </c>
      <c r="D114" s="16" t="s">
        <v>26</v>
      </c>
      <c r="E114" s="17" t="s">
        <v>74</v>
      </c>
      <c r="F114" s="18">
        <v>270</v>
      </c>
      <c r="G114" s="18">
        <v>18.18</v>
      </c>
      <c r="H114" s="18">
        <v>27.84</v>
      </c>
      <c r="I114" s="18">
        <v>53.43</v>
      </c>
      <c r="J114" s="18">
        <v>565</v>
      </c>
      <c r="K114" s="46" t="s">
        <v>75</v>
      </c>
      <c r="L114" s="18">
        <v>75.84</v>
      </c>
    </row>
    <row r="115" spans="1:12" ht="15">
      <c r="A115" s="40"/>
      <c r="B115" s="21"/>
      <c r="C115" s="22"/>
      <c r="D115" s="26" t="s">
        <v>29</v>
      </c>
      <c r="E115" s="24" t="s">
        <v>72</v>
      </c>
      <c r="F115" s="25">
        <v>215</v>
      </c>
      <c r="G115" s="25">
        <v>0.2</v>
      </c>
      <c r="H115" s="25">
        <v>0.05</v>
      </c>
      <c r="I115" s="25">
        <v>15.01</v>
      </c>
      <c r="J115" s="25">
        <v>57</v>
      </c>
      <c r="K115" s="47" t="s">
        <v>73</v>
      </c>
      <c r="L115" s="25">
        <v>3.38</v>
      </c>
    </row>
    <row r="116" spans="1:12" ht="15">
      <c r="A116" s="40"/>
      <c r="B116" s="21"/>
      <c r="C116" s="22"/>
      <c r="D116" s="26" t="s">
        <v>32</v>
      </c>
      <c r="E116" s="24" t="s">
        <v>33</v>
      </c>
      <c r="F116" s="25">
        <v>26</v>
      </c>
      <c r="G116" s="25">
        <v>1.95</v>
      </c>
      <c r="H116" s="25">
        <v>0.77</v>
      </c>
      <c r="I116" s="25">
        <v>13.35</v>
      </c>
      <c r="J116" s="25">
        <v>68</v>
      </c>
      <c r="K116" s="47" t="s">
        <v>34</v>
      </c>
      <c r="L116" s="25">
        <v>3.58</v>
      </c>
    </row>
    <row r="117" spans="1:12" ht="15">
      <c r="A117" s="40"/>
      <c r="B117" s="21"/>
      <c r="C117" s="22"/>
      <c r="D117" s="26" t="s">
        <v>53</v>
      </c>
      <c r="E117" s="24" t="s">
        <v>59</v>
      </c>
      <c r="F117" s="25">
        <v>20</v>
      </c>
      <c r="G117" s="25">
        <v>1.68</v>
      </c>
      <c r="H117" s="25">
        <v>1.72</v>
      </c>
      <c r="I117" s="25">
        <v>13.8</v>
      </c>
      <c r="J117" s="25">
        <v>78</v>
      </c>
      <c r="K117" s="47" t="s">
        <v>34</v>
      </c>
      <c r="L117" s="25">
        <v>5.2</v>
      </c>
    </row>
    <row r="118" spans="1:12" ht="15">
      <c r="A118" s="40"/>
      <c r="B118" s="21"/>
      <c r="C118" s="22"/>
      <c r="D118" s="23"/>
      <c r="E118" s="24"/>
      <c r="F118" s="25"/>
      <c r="G118" s="25"/>
      <c r="H118" s="25"/>
      <c r="I118" s="25"/>
      <c r="J118" s="25"/>
      <c r="K118" s="47"/>
      <c r="L118" s="25"/>
    </row>
    <row r="119" spans="1:12" ht="15">
      <c r="A119" s="40"/>
      <c r="B119" s="21"/>
      <c r="C119" s="22"/>
      <c r="D119" s="23"/>
      <c r="E119" s="24"/>
      <c r="F119" s="25"/>
      <c r="G119" s="25"/>
      <c r="H119" s="25"/>
      <c r="I119" s="25"/>
      <c r="J119" s="25"/>
      <c r="K119" s="47"/>
      <c r="L119" s="25"/>
    </row>
    <row r="120" spans="1:12" ht="15">
      <c r="A120" s="41"/>
      <c r="B120" s="28"/>
      <c r="C120" s="29"/>
      <c r="D120" s="30" t="s">
        <v>38</v>
      </c>
      <c r="E120" s="31"/>
      <c r="F120" s="32">
        <f>SUM(F114:F119)</f>
        <v>531</v>
      </c>
      <c r="G120" s="32">
        <f>SUM(G114:G119)</f>
        <v>22.009999999999998</v>
      </c>
      <c r="H120" s="32">
        <f>SUM(H114:H119)</f>
        <v>30.38</v>
      </c>
      <c r="I120" s="32">
        <f>SUM(I114:I119)</f>
        <v>95.589999999999989</v>
      </c>
      <c r="J120" s="32">
        <f>SUM(J114:J119)</f>
        <v>768</v>
      </c>
      <c r="K120" s="49"/>
      <c r="L120" s="32">
        <f>SUM(L114:L119)</f>
        <v>88</v>
      </c>
    </row>
    <row r="121" spans="1:12" ht="15">
      <c r="A121" s="34">
        <f>A114</f>
        <v>2</v>
      </c>
      <c r="B121" s="34">
        <f>B114</f>
        <v>2</v>
      </c>
      <c r="C121" s="35" t="s">
        <v>39</v>
      </c>
      <c r="D121" s="26" t="s">
        <v>40</v>
      </c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41</v>
      </c>
      <c r="E122" s="24"/>
      <c r="F122" s="25"/>
      <c r="G122" s="25"/>
      <c r="H122" s="25"/>
      <c r="I122" s="25"/>
      <c r="J122" s="25"/>
      <c r="K122" s="47"/>
      <c r="L122" s="25"/>
    </row>
    <row r="123" spans="1:12" ht="15">
      <c r="A123" s="40"/>
      <c r="B123" s="21"/>
      <c r="C123" s="22"/>
      <c r="D123" s="26" t="s">
        <v>42</v>
      </c>
      <c r="E123" s="24"/>
      <c r="F123" s="25"/>
      <c r="G123" s="25"/>
      <c r="H123" s="25"/>
      <c r="I123" s="25"/>
      <c r="J123" s="25"/>
      <c r="K123" s="47"/>
      <c r="L123" s="25"/>
    </row>
    <row r="124" spans="1:12" ht="15">
      <c r="A124" s="40"/>
      <c r="B124" s="21"/>
      <c r="C124" s="22"/>
      <c r="D124" s="26" t="s">
        <v>43</v>
      </c>
      <c r="E124" s="24"/>
      <c r="F124" s="25"/>
      <c r="G124" s="25"/>
      <c r="H124" s="25"/>
      <c r="I124" s="25"/>
      <c r="J124" s="25"/>
      <c r="K124" s="47"/>
      <c r="L124" s="25"/>
    </row>
    <row r="125" spans="1:12" ht="15">
      <c r="A125" s="40"/>
      <c r="B125" s="21"/>
      <c r="C125" s="22"/>
      <c r="D125" s="26" t="s">
        <v>44</v>
      </c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40"/>
      <c r="B126" s="21"/>
      <c r="C126" s="22"/>
      <c r="D126" s="26" t="s">
        <v>45</v>
      </c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0"/>
      <c r="B127" s="21"/>
      <c r="C127" s="22"/>
      <c r="D127" s="26" t="s">
        <v>46</v>
      </c>
      <c r="E127" s="24"/>
      <c r="F127" s="25"/>
      <c r="G127" s="25"/>
      <c r="H127" s="25"/>
      <c r="I127" s="25"/>
      <c r="J127" s="25"/>
      <c r="K127" s="47"/>
      <c r="L127" s="25"/>
    </row>
    <row r="128" spans="1:12" ht="15">
      <c r="A128" s="40"/>
      <c r="B128" s="21"/>
      <c r="C128" s="22"/>
      <c r="D128" s="23"/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3"/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1"/>
      <c r="B130" s="28"/>
      <c r="C130" s="29"/>
      <c r="D130" s="30" t="s">
        <v>38</v>
      </c>
      <c r="E130" s="31"/>
      <c r="F130" s="32">
        <f>SUM(F121:F129)</f>
        <v>0</v>
      </c>
      <c r="G130" s="32">
        <f t="shared" ref="G130:J130" si="42">SUM(G121:G129)</f>
        <v>0</v>
      </c>
      <c r="H130" s="32">
        <f t="shared" si="42"/>
        <v>0</v>
      </c>
      <c r="I130" s="32">
        <f t="shared" si="42"/>
        <v>0</v>
      </c>
      <c r="J130" s="32">
        <f t="shared" si="42"/>
        <v>0</v>
      </c>
      <c r="K130" s="49"/>
      <c r="L130" s="32">
        <f t="shared" ref="L130" si="43">SUM(L121:L129)</f>
        <v>0</v>
      </c>
    </row>
    <row r="131" spans="1:12" ht="15">
      <c r="A131" s="42">
        <f>A114</f>
        <v>2</v>
      </c>
      <c r="B131" s="42">
        <f>B114</f>
        <v>2</v>
      </c>
      <c r="C131" s="57" t="s">
        <v>47</v>
      </c>
      <c r="D131" s="58"/>
      <c r="E131" s="38"/>
      <c r="F131" s="39">
        <f>F120+F130</f>
        <v>531</v>
      </c>
      <c r="G131" s="39">
        <f t="shared" ref="G131" si="44">G120+G130</f>
        <v>22.009999999999998</v>
      </c>
      <c r="H131" s="39">
        <f t="shared" ref="H131" si="45">H120+H130</f>
        <v>30.38</v>
      </c>
      <c r="I131" s="39">
        <f t="shared" ref="I131" si="46">I120+I130</f>
        <v>95.589999999999989</v>
      </c>
      <c r="J131" s="39">
        <f t="shared" ref="J131:L131" si="47">J120+J130</f>
        <v>768</v>
      </c>
      <c r="K131" s="39"/>
      <c r="L131" s="39">
        <f t="shared" si="47"/>
        <v>88</v>
      </c>
    </row>
    <row r="132" spans="1:12" ht="25.5">
      <c r="A132" s="13">
        <v>2</v>
      </c>
      <c r="B132" s="14">
        <v>3</v>
      </c>
      <c r="C132" s="15" t="s">
        <v>25</v>
      </c>
      <c r="D132" s="16" t="s">
        <v>26</v>
      </c>
      <c r="E132" s="17" t="s">
        <v>76</v>
      </c>
      <c r="F132" s="18">
        <v>240</v>
      </c>
      <c r="G132" s="18">
        <v>11.24</v>
      </c>
      <c r="H132" s="18">
        <v>28.83</v>
      </c>
      <c r="I132" s="18">
        <v>51.63</v>
      </c>
      <c r="J132" s="18">
        <v>467</v>
      </c>
      <c r="K132" s="46" t="s">
        <v>77</v>
      </c>
      <c r="L132" s="18">
        <v>56.95</v>
      </c>
    </row>
    <row r="133" spans="1:12" ht="15">
      <c r="A133" s="20"/>
      <c r="B133" s="21"/>
      <c r="C133" s="22"/>
      <c r="D133" s="26" t="s">
        <v>29</v>
      </c>
      <c r="E133" s="24" t="s">
        <v>78</v>
      </c>
      <c r="F133" s="25">
        <v>200</v>
      </c>
      <c r="G133" s="25">
        <v>0.32</v>
      </c>
      <c r="H133" s="25">
        <v>0</v>
      </c>
      <c r="I133" s="25">
        <v>35.799999999999997</v>
      </c>
      <c r="J133" s="25">
        <v>98</v>
      </c>
      <c r="K133" s="47" t="s">
        <v>79</v>
      </c>
      <c r="L133" s="25">
        <v>14.3</v>
      </c>
    </row>
    <row r="134" spans="1:12" ht="15.75" customHeight="1">
      <c r="A134" s="20"/>
      <c r="B134" s="21"/>
      <c r="C134" s="22"/>
      <c r="D134" s="26" t="s">
        <v>32</v>
      </c>
      <c r="E134" s="24" t="s">
        <v>52</v>
      </c>
      <c r="F134" s="25">
        <v>28</v>
      </c>
      <c r="G134" s="25">
        <v>2.74</v>
      </c>
      <c r="H134" s="25">
        <v>0.47</v>
      </c>
      <c r="I134" s="25">
        <v>17.22</v>
      </c>
      <c r="J134" s="25">
        <v>58</v>
      </c>
      <c r="K134" s="47" t="s">
        <v>34</v>
      </c>
      <c r="L134" s="25">
        <v>4.29</v>
      </c>
    </row>
    <row r="135" spans="1:12" ht="15">
      <c r="A135" s="20"/>
      <c r="B135" s="21"/>
      <c r="C135" s="22"/>
      <c r="D135" s="26" t="s">
        <v>88</v>
      </c>
      <c r="E135" s="24" t="s">
        <v>54</v>
      </c>
      <c r="F135" s="25">
        <v>56</v>
      </c>
      <c r="G135" s="25">
        <v>3.24</v>
      </c>
      <c r="H135" s="25">
        <v>1.56</v>
      </c>
      <c r="I135" s="25">
        <v>42.96</v>
      </c>
      <c r="J135" s="25">
        <v>197</v>
      </c>
      <c r="K135" s="47" t="s">
        <v>34</v>
      </c>
      <c r="L135" s="25">
        <v>12.46</v>
      </c>
    </row>
    <row r="136" spans="1:12" ht="15">
      <c r="A136" s="2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20"/>
      <c r="B137" s="21"/>
      <c r="C137" s="22"/>
      <c r="D137" s="23"/>
      <c r="E137" s="24"/>
      <c r="F137" s="25"/>
      <c r="G137" s="25"/>
      <c r="H137" s="25"/>
      <c r="I137" s="25"/>
      <c r="J137" s="25"/>
      <c r="K137" s="47"/>
      <c r="L137" s="25"/>
    </row>
    <row r="138" spans="1:12" ht="15">
      <c r="A138" s="27"/>
      <c r="B138" s="28"/>
      <c r="C138" s="29"/>
      <c r="D138" s="30" t="s">
        <v>38</v>
      </c>
      <c r="E138" s="31"/>
      <c r="F138" s="32">
        <f>SUM(F132:F137)</f>
        <v>524</v>
      </c>
      <c r="G138" s="32">
        <f>SUM(G132:G137)</f>
        <v>17.54</v>
      </c>
      <c r="H138" s="32">
        <f>SUM(H132:H137)</f>
        <v>30.859999999999996</v>
      </c>
      <c r="I138" s="32">
        <f>SUM(I132:I137)</f>
        <v>147.61000000000001</v>
      </c>
      <c r="J138" s="32">
        <f>SUM(J132:J137)</f>
        <v>820</v>
      </c>
      <c r="K138" s="49"/>
      <c r="L138" s="32">
        <f>SUM(L132:L137)</f>
        <v>88</v>
      </c>
    </row>
    <row r="139" spans="1:12" ht="15">
      <c r="A139" s="33">
        <f>A132</f>
        <v>2</v>
      </c>
      <c r="B139" s="34">
        <f>B132</f>
        <v>3</v>
      </c>
      <c r="C139" s="35" t="s">
        <v>39</v>
      </c>
      <c r="D139" s="26" t="s">
        <v>40</v>
      </c>
      <c r="E139" s="24"/>
      <c r="F139" s="25"/>
      <c r="G139" s="25"/>
      <c r="H139" s="25"/>
      <c r="I139" s="25"/>
      <c r="J139" s="25"/>
      <c r="K139" s="47"/>
      <c r="L139" s="25"/>
    </row>
    <row r="140" spans="1:12" ht="15">
      <c r="A140" s="20"/>
      <c r="B140" s="21"/>
      <c r="C140" s="22"/>
      <c r="D140" s="26" t="s">
        <v>41</v>
      </c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42</v>
      </c>
      <c r="E141" s="24"/>
      <c r="F141" s="25"/>
      <c r="G141" s="25"/>
      <c r="H141" s="25"/>
      <c r="I141" s="25"/>
      <c r="J141" s="25"/>
      <c r="K141" s="47"/>
      <c r="L141" s="25"/>
    </row>
    <row r="142" spans="1:12" ht="15">
      <c r="A142" s="20"/>
      <c r="B142" s="21"/>
      <c r="C142" s="22"/>
      <c r="D142" s="26" t="s">
        <v>43</v>
      </c>
      <c r="E142" s="24"/>
      <c r="F142" s="25"/>
      <c r="G142" s="25"/>
      <c r="H142" s="25"/>
      <c r="I142" s="25"/>
      <c r="J142" s="25"/>
      <c r="K142" s="47"/>
      <c r="L142" s="25"/>
    </row>
    <row r="143" spans="1:12" ht="15">
      <c r="A143" s="20"/>
      <c r="B143" s="21"/>
      <c r="C143" s="22"/>
      <c r="D143" s="26" t="s">
        <v>44</v>
      </c>
      <c r="E143" s="24"/>
      <c r="F143" s="25"/>
      <c r="G143" s="25"/>
      <c r="H143" s="25"/>
      <c r="I143" s="25"/>
      <c r="J143" s="25"/>
      <c r="K143" s="47"/>
      <c r="L143" s="25"/>
    </row>
    <row r="144" spans="1:12" ht="15">
      <c r="A144" s="20"/>
      <c r="B144" s="21"/>
      <c r="C144" s="22"/>
      <c r="D144" s="26" t="s">
        <v>45</v>
      </c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6" t="s">
        <v>46</v>
      </c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0"/>
      <c r="B146" s="21"/>
      <c r="C146" s="22"/>
      <c r="D146" s="23"/>
      <c r="E146" s="24"/>
      <c r="F146" s="25"/>
      <c r="G146" s="25"/>
      <c r="H146" s="25"/>
      <c r="I146" s="25"/>
      <c r="J146" s="25"/>
      <c r="K146" s="47"/>
      <c r="L146" s="25"/>
    </row>
    <row r="147" spans="1:12" ht="15">
      <c r="A147" s="20"/>
      <c r="B147" s="21"/>
      <c r="C147" s="22"/>
      <c r="D147" s="23"/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7"/>
      <c r="B148" s="28"/>
      <c r="C148" s="29"/>
      <c r="D148" s="30" t="s">
        <v>38</v>
      </c>
      <c r="E148" s="31"/>
      <c r="F148" s="32">
        <f>SUM(F139:F147)</f>
        <v>0</v>
      </c>
      <c r="G148" s="32">
        <f t="shared" ref="G148:J148" si="48">SUM(G139:G147)</f>
        <v>0</v>
      </c>
      <c r="H148" s="32">
        <f t="shared" si="48"/>
        <v>0</v>
      </c>
      <c r="I148" s="32">
        <f t="shared" si="48"/>
        <v>0</v>
      </c>
      <c r="J148" s="32">
        <f t="shared" si="48"/>
        <v>0</v>
      </c>
      <c r="K148" s="49"/>
      <c r="L148" s="32">
        <f t="shared" ref="L148" si="49">SUM(L139:L147)</f>
        <v>0</v>
      </c>
    </row>
    <row r="149" spans="1:12" ht="15">
      <c r="A149" s="36">
        <f>A132</f>
        <v>2</v>
      </c>
      <c r="B149" s="37">
        <f>B132</f>
        <v>3</v>
      </c>
      <c r="C149" s="57" t="s">
        <v>47</v>
      </c>
      <c r="D149" s="58"/>
      <c r="E149" s="38"/>
      <c r="F149" s="39">
        <f>F138+F148</f>
        <v>524</v>
      </c>
      <c r="G149" s="39">
        <f t="shared" ref="G149" si="50">G138+G148</f>
        <v>17.54</v>
      </c>
      <c r="H149" s="39">
        <f t="shared" ref="H149" si="51">H138+H148</f>
        <v>30.859999999999996</v>
      </c>
      <c r="I149" s="39">
        <f t="shared" ref="I149" si="52">I138+I148</f>
        <v>147.61000000000001</v>
      </c>
      <c r="J149" s="39">
        <f t="shared" ref="J149:L149" si="53">J138+J148</f>
        <v>820</v>
      </c>
      <c r="K149" s="39"/>
      <c r="L149" s="39">
        <f t="shared" si="53"/>
        <v>88</v>
      </c>
    </row>
    <row r="150" spans="1:12" ht="15">
      <c r="A150" s="13">
        <v>2</v>
      </c>
      <c r="B150" s="14">
        <v>4</v>
      </c>
      <c r="C150" s="15" t="s">
        <v>25</v>
      </c>
      <c r="D150" s="16" t="s">
        <v>26</v>
      </c>
      <c r="E150" s="17" t="s">
        <v>80</v>
      </c>
      <c r="F150" s="18">
        <v>170</v>
      </c>
      <c r="G150" s="18">
        <v>8.4499999999999993</v>
      </c>
      <c r="H150" s="18">
        <v>7.98</v>
      </c>
      <c r="I150" s="18">
        <v>53.62</v>
      </c>
      <c r="J150" s="18">
        <v>328</v>
      </c>
      <c r="K150" s="46" t="s">
        <v>81</v>
      </c>
      <c r="L150" s="18">
        <v>46.51</v>
      </c>
    </row>
    <row r="151" spans="1:12" ht="15">
      <c r="A151" s="20"/>
      <c r="B151" s="21"/>
      <c r="C151" s="22"/>
      <c r="D151" s="26" t="s">
        <v>29</v>
      </c>
      <c r="E151" s="24" t="s">
        <v>82</v>
      </c>
      <c r="F151" s="25">
        <v>200</v>
      </c>
      <c r="G151" s="25">
        <v>0.4</v>
      </c>
      <c r="H151" s="25">
        <v>0</v>
      </c>
      <c r="I151" s="25">
        <v>23.6</v>
      </c>
      <c r="J151" s="25">
        <v>94</v>
      </c>
      <c r="K151" s="47" t="s">
        <v>83</v>
      </c>
      <c r="L151" s="25">
        <v>13.37</v>
      </c>
    </row>
    <row r="152" spans="1:12" ht="15">
      <c r="A152" s="20"/>
      <c r="B152" s="21"/>
      <c r="C152" s="22"/>
      <c r="D152" s="26" t="s">
        <v>32</v>
      </c>
      <c r="E152" s="24" t="s">
        <v>33</v>
      </c>
      <c r="F152" s="25">
        <v>32</v>
      </c>
      <c r="G152" s="25">
        <v>2.31</v>
      </c>
      <c r="H152" s="25">
        <v>0.91</v>
      </c>
      <c r="I152" s="25">
        <v>15.79</v>
      </c>
      <c r="J152" s="25">
        <v>84</v>
      </c>
      <c r="K152" s="47" t="s">
        <v>34</v>
      </c>
      <c r="L152" s="25">
        <v>4.28</v>
      </c>
    </row>
    <row r="153" spans="1:12" ht="15">
      <c r="A153" s="20"/>
      <c r="B153" s="21"/>
      <c r="C153" s="22"/>
      <c r="D153" s="26" t="s">
        <v>63</v>
      </c>
      <c r="E153" s="24" t="s">
        <v>84</v>
      </c>
      <c r="F153" s="25">
        <v>100</v>
      </c>
      <c r="G153" s="25">
        <v>0.4</v>
      </c>
      <c r="H153" s="25">
        <v>0.4</v>
      </c>
      <c r="I153" s="25">
        <v>9.8000000000000007</v>
      </c>
      <c r="J153" s="25">
        <v>47</v>
      </c>
      <c r="K153" s="47" t="s">
        <v>65</v>
      </c>
      <c r="L153" s="25">
        <v>23.84</v>
      </c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38</v>
      </c>
      <c r="E156" s="31"/>
      <c r="F156" s="32">
        <f>SUM(F150:F155)</f>
        <v>502</v>
      </c>
      <c r="G156" s="32">
        <f>SUM(G150:G155)</f>
        <v>11.56</v>
      </c>
      <c r="H156" s="32">
        <f>SUM(H150:H155)</f>
        <v>9.2900000000000009</v>
      </c>
      <c r="I156" s="32">
        <f>SUM(I150:I155)</f>
        <v>102.80999999999999</v>
      </c>
      <c r="J156" s="32">
        <f>SUM(J150:J155)</f>
        <v>553</v>
      </c>
      <c r="K156" s="49"/>
      <c r="L156" s="32">
        <f>SUM(L150:L155)</f>
        <v>88</v>
      </c>
    </row>
    <row r="157" spans="1:12" ht="15">
      <c r="A157" s="33">
        <f>A150</f>
        <v>2</v>
      </c>
      <c r="B157" s="34">
        <f>B150</f>
        <v>4</v>
      </c>
      <c r="C157" s="35" t="s">
        <v>39</v>
      </c>
      <c r="D157" s="26" t="s">
        <v>40</v>
      </c>
      <c r="E157" s="24"/>
      <c r="F157" s="25"/>
      <c r="G157" s="25"/>
      <c r="H157" s="25"/>
      <c r="I157" s="25"/>
      <c r="J157" s="25"/>
      <c r="K157" s="47"/>
      <c r="L157" s="25"/>
    </row>
    <row r="158" spans="1:12" ht="15">
      <c r="A158" s="20"/>
      <c r="B158" s="21"/>
      <c r="C158" s="22"/>
      <c r="D158" s="26" t="s">
        <v>41</v>
      </c>
      <c r="E158" s="24"/>
      <c r="F158" s="25"/>
      <c r="G158" s="25"/>
      <c r="H158" s="25"/>
      <c r="I158" s="25"/>
      <c r="J158" s="25"/>
      <c r="K158" s="47"/>
      <c r="L158" s="25"/>
    </row>
    <row r="159" spans="1:12" ht="15">
      <c r="A159" s="20"/>
      <c r="B159" s="21"/>
      <c r="C159" s="22"/>
      <c r="D159" s="26" t="s">
        <v>42</v>
      </c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43</v>
      </c>
      <c r="E160" s="24"/>
      <c r="F160" s="25"/>
      <c r="G160" s="25"/>
      <c r="H160" s="25"/>
      <c r="I160" s="25"/>
      <c r="J160" s="25"/>
      <c r="K160" s="47"/>
      <c r="L160" s="25"/>
    </row>
    <row r="161" spans="1:12" ht="15">
      <c r="A161" s="20"/>
      <c r="B161" s="21"/>
      <c r="C161" s="22"/>
      <c r="D161" s="26" t="s">
        <v>44</v>
      </c>
      <c r="E161" s="24"/>
      <c r="F161" s="25"/>
      <c r="G161" s="25"/>
      <c r="H161" s="25"/>
      <c r="I161" s="25"/>
      <c r="J161" s="25"/>
      <c r="K161" s="47"/>
      <c r="L161" s="25"/>
    </row>
    <row r="162" spans="1:12" ht="15">
      <c r="A162" s="20"/>
      <c r="B162" s="21"/>
      <c r="C162" s="22"/>
      <c r="D162" s="26" t="s">
        <v>45</v>
      </c>
      <c r="E162" s="24"/>
      <c r="F162" s="25"/>
      <c r="G162" s="25"/>
      <c r="H162" s="25"/>
      <c r="I162" s="25"/>
      <c r="J162" s="25"/>
      <c r="K162" s="47"/>
      <c r="L162" s="25"/>
    </row>
    <row r="163" spans="1:12" ht="15">
      <c r="A163" s="20"/>
      <c r="B163" s="21"/>
      <c r="C163" s="22"/>
      <c r="D163" s="26" t="s">
        <v>46</v>
      </c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0"/>
      <c r="B165" s="21"/>
      <c r="C165" s="22"/>
      <c r="D165" s="23"/>
      <c r="E165" s="24"/>
      <c r="F165" s="25"/>
      <c r="G165" s="25"/>
      <c r="H165" s="25"/>
      <c r="I165" s="25"/>
      <c r="J165" s="25"/>
      <c r="K165" s="47"/>
      <c r="L165" s="25"/>
    </row>
    <row r="166" spans="1:12" ht="15">
      <c r="A166" s="27"/>
      <c r="B166" s="28"/>
      <c r="C166" s="29"/>
      <c r="D166" s="30" t="s">
        <v>38</v>
      </c>
      <c r="E166" s="31"/>
      <c r="F166" s="32">
        <f>SUM(F157:F165)</f>
        <v>0</v>
      </c>
      <c r="G166" s="32">
        <f t="shared" ref="G166:J166" si="54">SUM(G157:G165)</f>
        <v>0</v>
      </c>
      <c r="H166" s="32">
        <f t="shared" si="54"/>
        <v>0</v>
      </c>
      <c r="I166" s="32">
        <f t="shared" si="54"/>
        <v>0</v>
      </c>
      <c r="J166" s="32">
        <f t="shared" si="54"/>
        <v>0</v>
      </c>
      <c r="K166" s="49"/>
      <c r="L166" s="32">
        <f t="shared" ref="L166" si="55">SUM(L157:L165)</f>
        <v>0</v>
      </c>
    </row>
    <row r="167" spans="1:12" ht="15">
      <c r="A167" s="36">
        <f>A150</f>
        <v>2</v>
      </c>
      <c r="B167" s="37">
        <f>B150</f>
        <v>4</v>
      </c>
      <c r="C167" s="57" t="s">
        <v>47</v>
      </c>
      <c r="D167" s="58"/>
      <c r="E167" s="38"/>
      <c r="F167" s="39">
        <f>F156+F166</f>
        <v>502</v>
      </c>
      <c r="G167" s="39">
        <f t="shared" ref="G167" si="56">G156+G166</f>
        <v>11.56</v>
      </c>
      <c r="H167" s="39">
        <f t="shared" ref="H167" si="57">H156+H166</f>
        <v>9.2900000000000009</v>
      </c>
      <c r="I167" s="39">
        <f t="shared" ref="I167" si="58">I156+I166</f>
        <v>102.80999999999999</v>
      </c>
      <c r="J167" s="39">
        <f t="shared" ref="J167:L167" si="59">J156+J166</f>
        <v>553</v>
      </c>
      <c r="K167" s="39"/>
      <c r="L167" s="39">
        <f t="shared" si="59"/>
        <v>88</v>
      </c>
    </row>
    <row r="168" spans="1:12" ht="38.25">
      <c r="A168" s="13">
        <v>2</v>
      </c>
      <c r="B168" s="14">
        <v>5</v>
      </c>
      <c r="C168" s="15" t="s">
        <v>25</v>
      </c>
      <c r="D168" s="16" t="s">
        <v>26</v>
      </c>
      <c r="E168" s="17" t="s">
        <v>85</v>
      </c>
      <c r="F168" s="18">
        <v>280</v>
      </c>
      <c r="G168" s="18">
        <v>16.850000000000001</v>
      </c>
      <c r="H168" s="18">
        <v>22.95</v>
      </c>
      <c r="I168" s="18">
        <v>51.04</v>
      </c>
      <c r="J168" s="18">
        <v>480</v>
      </c>
      <c r="K168" s="46" t="s">
        <v>86</v>
      </c>
      <c r="L168" s="18">
        <v>78.900000000000006</v>
      </c>
    </row>
    <row r="169" spans="1:12" ht="15">
      <c r="A169" s="20"/>
      <c r="B169" s="21"/>
      <c r="C169" s="22"/>
      <c r="D169" s="26" t="s">
        <v>29</v>
      </c>
      <c r="E169" s="24" t="s">
        <v>68</v>
      </c>
      <c r="F169" s="25">
        <v>222</v>
      </c>
      <c r="G169" s="25">
        <v>0.26</v>
      </c>
      <c r="H169" s="25">
        <v>0.05</v>
      </c>
      <c r="I169" s="25">
        <v>15.22</v>
      </c>
      <c r="J169" s="25">
        <v>59</v>
      </c>
      <c r="K169" s="47" t="s">
        <v>69</v>
      </c>
      <c r="L169" s="25">
        <v>5.96</v>
      </c>
    </row>
    <row r="170" spans="1:12" ht="15">
      <c r="A170" s="20"/>
      <c r="B170" s="21"/>
      <c r="C170" s="22"/>
      <c r="D170" s="26" t="s">
        <v>32</v>
      </c>
      <c r="E170" s="24" t="s">
        <v>58</v>
      </c>
      <c r="F170" s="25">
        <v>30</v>
      </c>
      <c r="G170" s="25">
        <v>1.98</v>
      </c>
      <c r="H170" s="25">
        <v>0.33</v>
      </c>
      <c r="I170" s="25">
        <v>12.3</v>
      </c>
      <c r="J170" s="25">
        <v>62</v>
      </c>
      <c r="K170" s="47" t="s">
        <v>34</v>
      </c>
      <c r="L170" s="25">
        <v>3.14</v>
      </c>
    </row>
    <row r="171" spans="1:12" ht="15">
      <c r="A171" s="20"/>
      <c r="B171" s="21"/>
      <c r="C171" s="22"/>
      <c r="D171" s="26"/>
      <c r="E171" s="24"/>
      <c r="F171" s="25"/>
      <c r="G171" s="25"/>
      <c r="H171" s="25"/>
      <c r="I171" s="25"/>
      <c r="J171" s="25"/>
      <c r="K171" s="47"/>
      <c r="L171" s="50"/>
    </row>
    <row r="172" spans="1:12" ht="15">
      <c r="A172" s="20"/>
      <c r="B172" s="21"/>
      <c r="C172" s="22"/>
      <c r="D172" s="23"/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.75" customHeight="1">
      <c r="A174" s="27"/>
      <c r="B174" s="28"/>
      <c r="C174" s="29"/>
      <c r="D174" s="30" t="s">
        <v>38</v>
      </c>
      <c r="E174" s="31"/>
      <c r="F174" s="32">
        <f>SUM(F168:F172)</f>
        <v>532</v>
      </c>
      <c r="G174" s="32">
        <f>SUM(G168:G173)</f>
        <v>19.090000000000003</v>
      </c>
      <c r="H174" s="32">
        <f>SUM(H168:H173)</f>
        <v>23.33</v>
      </c>
      <c r="I174" s="32">
        <f>SUM(I168:I173)</f>
        <v>78.56</v>
      </c>
      <c r="J174" s="32">
        <f>SUM(J168:J173)</f>
        <v>601</v>
      </c>
      <c r="K174" s="49"/>
      <c r="L174" s="32">
        <f>SUM(L168:L173)</f>
        <v>88</v>
      </c>
    </row>
    <row r="175" spans="1:12" ht="15">
      <c r="A175" s="33">
        <f>A168</f>
        <v>2</v>
      </c>
      <c r="B175" s="34">
        <f>B168</f>
        <v>5</v>
      </c>
      <c r="C175" s="35" t="s">
        <v>39</v>
      </c>
      <c r="D175" s="26" t="s">
        <v>40</v>
      </c>
      <c r="E175" s="24"/>
      <c r="F175" s="25"/>
      <c r="G175" s="25"/>
      <c r="H175" s="25"/>
      <c r="I175" s="25"/>
      <c r="J175" s="25"/>
      <c r="K175" s="47"/>
      <c r="L175" s="25"/>
    </row>
    <row r="176" spans="1:12" ht="15">
      <c r="A176" s="20"/>
      <c r="B176" s="21"/>
      <c r="C176" s="22"/>
      <c r="D176" s="26" t="s">
        <v>41</v>
      </c>
      <c r="E176" s="24"/>
      <c r="F176" s="25"/>
      <c r="G176" s="25"/>
      <c r="H176" s="25"/>
      <c r="I176" s="25"/>
      <c r="J176" s="25"/>
      <c r="K176" s="47"/>
      <c r="L176" s="25"/>
    </row>
    <row r="177" spans="1:12" ht="15">
      <c r="A177" s="20"/>
      <c r="B177" s="21"/>
      <c r="C177" s="22"/>
      <c r="D177" s="26" t="s">
        <v>42</v>
      </c>
      <c r="E177" s="24"/>
      <c r="F177" s="25"/>
      <c r="G177" s="25"/>
      <c r="H177" s="25"/>
      <c r="I177" s="25"/>
      <c r="J177" s="25"/>
      <c r="K177" s="47"/>
      <c r="L177" s="25"/>
    </row>
    <row r="178" spans="1:12" ht="15">
      <c r="A178" s="20"/>
      <c r="B178" s="21"/>
      <c r="C178" s="22"/>
      <c r="D178" s="26" t="s">
        <v>43</v>
      </c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44</v>
      </c>
      <c r="E179" s="24"/>
      <c r="F179" s="25"/>
      <c r="G179" s="25"/>
      <c r="H179" s="25"/>
      <c r="I179" s="25"/>
      <c r="J179" s="25"/>
      <c r="K179" s="47"/>
      <c r="L179" s="25"/>
    </row>
    <row r="180" spans="1:12" ht="15">
      <c r="A180" s="20"/>
      <c r="B180" s="21"/>
      <c r="C180" s="22"/>
      <c r="D180" s="26" t="s">
        <v>45</v>
      </c>
      <c r="E180" s="24"/>
      <c r="F180" s="25"/>
      <c r="G180" s="25"/>
      <c r="H180" s="25"/>
      <c r="I180" s="25"/>
      <c r="J180" s="25"/>
      <c r="K180" s="47"/>
      <c r="L180" s="25"/>
    </row>
    <row r="181" spans="1:12" ht="15">
      <c r="A181" s="20"/>
      <c r="B181" s="21"/>
      <c r="C181" s="22"/>
      <c r="D181" s="26" t="s">
        <v>46</v>
      </c>
      <c r="E181" s="24"/>
      <c r="F181" s="25"/>
      <c r="G181" s="25"/>
      <c r="H181" s="25"/>
      <c r="I181" s="25"/>
      <c r="J181" s="25"/>
      <c r="K181" s="47"/>
      <c r="L181" s="25"/>
    </row>
    <row r="182" spans="1:12" ht="1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47"/>
      <c r="L182" s="25"/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">
      <c r="A184" s="27"/>
      <c r="B184" s="28"/>
      <c r="C184" s="29"/>
      <c r="D184" s="30" t="s">
        <v>38</v>
      </c>
      <c r="E184" s="31"/>
      <c r="F184" s="32">
        <f>SUM(F175:F183)</f>
        <v>0</v>
      </c>
      <c r="G184" s="32">
        <f t="shared" ref="G184:J184" si="60">SUM(G175:G183)</f>
        <v>0</v>
      </c>
      <c r="H184" s="32">
        <f t="shared" si="60"/>
        <v>0</v>
      </c>
      <c r="I184" s="32">
        <f t="shared" si="60"/>
        <v>0</v>
      </c>
      <c r="J184" s="32">
        <f t="shared" si="60"/>
        <v>0</v>
      </c>
      <c r="K184" s="49"/>
      <c r="L184" s="32">
        <f t="shared" ref="L184" si="61">SUM(L175:L183)</f>
        <v>0</v>
      </c>
    </row>
    <row r="185" spans="1:12" ht="15">
      <c r="A185" s="36">
        <f>A168</f>
        <v>2</v>
      </c>
      <c r="B185" s="37">
        <f>B168</f>
        <v>5</v>
      </c>
      <c r="C185" s="57" t="s">
        <v>47</v>
      </c>
      <c r="D185" s="58"/>
      <c r="E185" s="38"/>
      <c r="F185" s="39">
        <f>F174+F184</f>
        <v>532</v>
      </c>
      <c r="G185" s="39">
        <f t="shared" ref="G185" si="62">G174+G184</f>
        <v>19.090000000000003</v>
      </c>
      <c r="H185" s="39">
        <f t="shared" ref="H185" si="63">H174+H184</f>
        <v>23.33</v>
      </c>
      <c r="I185" s="39">
        <f t="shared" ref="I185" si="64">I174+I184</f>
        <v>78.56</v>
      </c>
      <c r="J185" s="39">
        <f t="shared" ref="J185:L185" si="65">J174+J184</f>
        <v>601</v>
      </c>
      <c r="K185" s="39"/>
      <c r="L185" s="39">
        <f t="shared" si="65"/>
        <v>88</v>
      </c>
    </row>
    <row r="186" spans="1:12">
      <c r="A186" s="51"/>
      <c r="B186" s="52"/>
      <c r="C186" s="59" t="s">
        <v>87</v>
      </c>
      <c r="D186" s="59"/>
      <c r="E186" s="59"/>
      <c r="F186" s="53">
        <f>(F23+F41+F59+F77+F95+F113+F131+F149+F167+F185)/(IF(F23=0,0,1)+IF(F41=0,0,1)+IF(F59=0,0,1)+IF(F77=0,0,1)+IF(F95=0,0,1)+IF(F113=0,0,1)+IF(F131=0,0,1)+IF(F149=0,0,1)+IF(F167=0,0,1)+IF(F185=0,0,1))</f>
        <v>538.79999999999995</v>
      </c>
      <c r="G186" s="53">
        <f>(G23+G41+G59+G77+G95+G113+G131+G149+G167+G185)/(IF(G23=0,0,1)+IF(G41=0,0,1)+IF(G59=0,0,1)+IF(G77=0,0,1)+IF(G95=0,0,1)+IF(G113=0,0,1)+IF(G131=0,0,1)+IF(G149=0,0,1)+IF(G167=0,0,1)+IF(G185=0,0,1))</f>
        <v>16.939</v>
      </c>
      <c r="H186" s="53">
        <f>(H23+H41+H59+H77+H95+H113+H131+H149+H167+H185)/(IF(H23=0,0,1)+IF(H41=0,0,1)+IF(H59=0,0,1)+IF(H77=0,0,1)+IF(H95=0,0,1)+IF(H113=0,0,1)+IF(H131=0,0,1)+IF(H149=0,0,1)+IF(H167=0,0,1)+IF(H185=0,0,1))</f>
        <v>21.774999999999999</v>
      </c>
      <c r="I186" s="53">
        <f>(I23+I41+I59+I77+I95+I113+I131+I149+I167+I185)/(IF(I23=0,0,1)+IF(I41=0,0,1)+IF(I59=0,0,1)+IF(I77=0,0,1)+IF(I95=0,0,1)+IF(I113=0,0,1)+IF(I131=0,0,1)+IF(I149=0,0,1)+IF(I167=0,0,1)+IF(I185=0,0,1))</f>
        <v>94.716000000000008</v>
      </c>
      <c r="J186" s="53">
        <f>(J23+J41+J59+J77+J95+J113+J131+J149+J167+J185)/(IF(J23=0,0,1)+IF(J41=0,0,1)+IF(J59=0,0,1)+IF(J77=0,0,1)+IF(J95=0,0,1)+IF(J113=0,0,1)+IF(J131=0,0,1)+IF(J149=0,0,1)+IF(J167=0,0,1)+IF(J185=0,0,1))</f>
        <v>623.79999999999995</v>
      </c>
      <c r="K186" s="53"/>
      <c r="L186" s="53">
        <f>(L23+L41+L59+L77+L95+L113+L131+L149+L167+L185)/(IF(L23=0,0,1)+IF(L41=0,0,1)+IF(L59=0,0,1)+IF(L77=0,0,1)+IF(L95=0,0,1)+IF(L113=0,0,1)+IF(L131=0,0,1)+IF(L149=0,0,1)+IF(L167=0,0,1)+IF(L185=0,0,1))</f>
        <v>88</v>
      </c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2024-09-07T05:21:00Z</cp:lastPrinted>
  <dcterms:created xsi:type="dcterms:W3CDTF">2022-05-16T14:23:00Z</dcterms:created>
  <dcterms:modified xsi:type="dcterms:W3CDTF">2025-01-17T11:31:37Z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46DC4FC7070B45019E6164DDD5C6D2A2_13</vt:lpwstr>
  </property>
  <property fmtid="{D5CDD505-2E9C-101B-9397-08002B2CF9AE}" pid="3" name="KSOProductBuildVer">
    <vt:lpwstr>1049-12.2.0.19805</vt:lpwstr>
  </property>
</Properties>
</file>